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540" windowWidth="15480" windowHeight="9660" activeTab="1"/>
  </bookViews>
  <sheets>
    <sheet name="OPĆA NAPOMENA" sheetId="1" r:id="rId1"/>
    <sheet name="RR-09-8-1-Z" sheetId="2" r:id="rId2"/>
    <sheet name="RR-09-8-1-Z2" sheetId="3" r:id="rId3"/>
    <sheet name="RR-09-8-1-IS" sheetId="4" r:id="rId4"/>
    <sheet name="RR-09-8-1-P" sheetId="5" r:id="rId5"/>
  </sheets>
  <definedNames>
    <definedName name="Banka">'RR-09-8-1-Z'!$B$1:$B$35</definedName>
    <definedName name="Naziv">'RR-09-8-1-Z'!$C$36</definedName>
    <definedName name="Organizacija">'RR-09-8-1-Z'!$C$1:$C$2</definedName>
    <definedName name="_xlnm.Print_Area" localSheetId="3">'RR-09-8-1-IS'!$A$1:$G$36</definedName>
    <definedName name="_xlnm.Print_Area" localSheetId="4">'RR-09-8-1-P'!$A$1:$G$28</definedName>
    <definedName name="_xlnm.Print_Area" localSheetId="1">'RR-09-8-1-Z'!$A$36:$C$69</definedName>
    <definedName name="_xlnm.Print_Area" localSheetId="2">'RR-09-8-1-Z2'!$A$1:$D$38</definedName>
    <definedName name="stoka">'RR-09-8-1-Z'!$C$55</definedName>
  </definedNames>
  <calcPr fullCalcOnLoad="1" iterate="1" iterateCount="50" iterateDelta="0.001"/>
</workbook>
</file>

<file path=xl/sharedStrings.xml><?xml version="1.0" encoding="utf-8"?>
<sst xmlns="http://schemas.openxmlformats.org/spreadsheetml/2006/main" count="148" uniqueCount="143">
  <si>
    <t>Odgovorna osoba</t>
  </si>
  <si>
    <t>Adresa podnositelja</t>
  </si>
  <si>
    <t>Pošta</t>
  </si>
  <si>
    <t>Naziv Banke</t>
  </si>
  <si>
    <t>Broj žiro računa</t>
  </si>
  <si>
    <t>Sredstva državnog proračuna</t>
  </si>
  <si>
    <t>2006.</t>
  </si>
  <si>
    <t>2007.</t>
  </si>
  <si>
    <t>2008.</t>
  </si>
  <si>
    <t>Sredstva MPRRR-a</t>
  </si>
  <si>
    <t>Naziv podnositelja zahtjeva</t>
  </si>
  <si>
    <t>SLAVONSKA BANKA d.d.</t>
  </si>
  <si>
    <t>ZAGREBAČKA BANKA d.d.</t>
  </si>
  <si>
    <t>PRIVREDNA BANKA d.d.</t>
  </si>
  <si>
    <t>OTP BANKA d.d.</t>
  </si>
  <si>
    <t>ISTARSKA BANKA d.d.</t>
  </si>
  <si>
    <t>PODRAVSKA BANKA d.d.</t>
  </si>
  <si>
    <t>CROATIA BANKA d.d.</t>
  </si>
  <si>
    <t>MEĐIMURSKA BANKA d.d.</t>
  </si>
  <si>
    <t>Stavke projekta</t>
  </si>
  <si>
    <t>1.1</t>
  </si>
  <si>
    <t>1.2</t>
  </si>
  <si>
    <t>2</t>
  </si>
  <si>
    <t>2.1</t>
  </si>
  <si>
    <t>2.2</t>
  </si>
  <si>
    <t>2.3</t>
  </si>
  <si>
    <t>3.1</t>
  </si>
  <si>
    <t>3.2</t>
  </si>
  <si>
    <t>3.3</t>
  </si>
  <si>
    <t>Dozvoljeno u 2009. godini</t>
  </si>
  <si>
    <t>Potencijalno sufinanciranje MPRRR-a</t>
  </si>
  <si>
    <t>Financiranje projekta</t>
  </si>
  <si>
    <t>1</t>
  </si>
  <si>
    <t>2.5</t>
  </si>
  <si>
    <t>Naziv dokaza (računi, ponude, predračuni)</t>
  </si>
  <si>
    <t>Drugi izvori financiranja (upisati koji, priložiti Ugovor/e)</t>
  </si>
  <si>
    <t>Broj ugovora (ako postoji)</t>
  </si>
  <si>
    <t>1.1.1</t>
  </si>
  <si>
    <t>1.1.2</t>
  </si>
  <si>
    <t>1.2.1</t>
  </si>
  <si>
    <t>1.2.2</t>
  </si>
  <si>
    <t>1.2.3</t>
  </si>
  <si>
    <t>2.4</t>
  </si>
  <si>
    <t>2.6</t>
  </si>
  <si>
    <t>2.7</t>
  </si>
  <si>
    <t>2.8</t>
  </si>
  <si>
    <t>2.9</t>
  </si>
  <si>
    <t>2.10</t>
  </si>
  <si>
    <t>2.11</t>
  </si>
  <si>
    <t>2.12</t>
  </si>
  <si>
    <t>2.13</t>
  </si>
  <si>
    <t>2.14</t>
  </si>
  <si>
    <t>2.15</t>
  </si>
  <si>
    <t>3</t>
  </si>
  <si>
    <t>3.2.2</t>
  </si>
  <si>
    <t>3.2.1</t>
  </si>
  <si>
    <t>3.2.3</t>
  </si>
  <si>
    <t>Grad</t>
  </si>
  <si>
    <t>Općina</t>
  </si>
  <si>
    <t>Grad/Općina</t>
  </si>
  <si>
    <t>Gradonačelnik/načelnik</t>
  </si>
  <si>
    <t>Kontakt osoba</t>
  </si>
  <si>
    <t>Broj stanovnika prema popisu iz 2001.</t>
  </si>
  <si>
    <t>MB prema NKD-u</t>
  </si>
  <si>
    <t>Vlastita sredstva (priložena Izjava i proračun)</t>
  </si>
  <si>
    <t>Troškovi se odnose na:</t>
  </si>
  <si>
    <t xml:space="preserve">Troškovi izrade projektne dokumentacije za projekt </t>
  </si>
  <si>
    <t>Troškovi izgradnje, i/ili adaptacije i/ili opremanja objekata iz sektora obrazovanja (dječji vrtići, osnovne škole i sl.</t>
  </si>
  <si>
    <t>Troškovi izgradnje, i/ili adaptacije i/ili opremanja objekata iz sektora zdravstvene i socijalne zaštite (domovi za starije i dr.)</t>
  </si>
  <si>
    <t>Troškovi izgradnje, i/ili adaptacije i/ili opremanja objekata iz sektora usluga zajednice</t>
  </si>
  <si>
    <t>Ostali infrastrukturni projekti, a čijom realizacijom dolazi do povećanja kvalitete života i rada u JLS, ulaganja u ruralnu infrastrukturu (sekundarna vodovodna i kanalizacijska mreža, nerazvrstane ceste, pločnici i rasvjeta uz glavne prometnice u ruralnom području i dr.)</t>
  </si>
  <si>
    <t>Uređenje stočnog sajmišnog prostora</t>
  </si>
  <si>
    <t>Mjera 8. ruralnog razvoja</t>
  </si>
  <si>
    <t>ERSTE &amp; STEIERMÄRKISCHE BANK d.d.</t>
  </si>
  <si>
    <t>HVB SPLITSKA BANKA d.d.</t>
  </si>
  <si>
    <t>HYPO ALPE-ADRIA BANK d.d.</t>
  </si>
  <si>
    <t xml:space="preserve">HRVATSKA POŠTANSKA BANKA d.d. </t>
  </si>
  <si>
    <t>Primorska banka d.d.</t>
  </si>
  <si>
    <t>Raiffeisenbank Austria d.d.</t>
  </si>
  <si>
    <t>Voksbank d.d.</t>
  </si>
  <si>
    <t>Kreditna banka d.d.</t>
  </si>
  <si>
    <t>Banka Sonic d.d.</t>
  </si>
  <si>
    <t>Centar banka d.d.</t>
  </si>
  <si>
    <t>IMEX BANKA D.D.</t>
  </si>
  <si>
    <t>Banka kovanica d.d.</t>
  </si>
  <si>
    <t>Štedbanka d.d.</t>
  </si>
  <si>
    <t>Partner banka d.d.</t>
  </si>
  <si>
    <t>NAVA banka d.d.</t>
  </si>
  <si>
    <t>Gospodarsko kreditna banka d.d.</t>
  </si>
  <si>
    <t>Samoborska banka d.d.</t>
  </si>
  <si>
    <t>Credo banka d.d.</t>
  </si>
  <si>
    <t>Banka Brod d.d.</t>
  </si>
  <si>
    <t>Slatinska banka d.d.</t>
  </si>
  <si>
    <t>Splitsko dalmatinska banka d.d.</t>
  </si>
  <si>
    <t>Dubrovačka banka d.d.</t>
  </si>
  <si>
    <t>Požeška banka d.d.</t>
  </si>
  <si>
    <t>Karlovačka banka d.d.</t>
  </si>
  <si>
    <t>Kvarner banka d.d.</t>
  </si>
  <si>
    <t>Jadranska banka d.d.</t>
  </si>
  <si>
    <t>Istarska kreditna banka d.d.</t>
  </si>
  <si>
    <t>U</t>
  </si>
  <si>
    <t>Potpis i pečat</t>
  </si>
  <si>
    <t>IZJAVA O SAMOFINANCIRANJU</t>
  </si>
  <si>
    <t>Ja</t>
  </si>
  <si>
    <t>u ime</t>
  </si>
  <si>
    <t>ovom izjavom pod moralnom, materijalnom i kaznenom odgovornošću izjavljujem da će podnositelj zahtjeva vlastitim sredstvima sudjelovati u financiranju realizacije programa</t>
  </si>
  <si>
    <t xml:space="preserve">i to u iznosu od  </t>
  </si>
  <si>
    <t>HRK</t>
  </si>
  <si>
    <t>što iznosi</t>
  </si>
  <si>
    <t>od ukupnog ulaganja</t>
  </si>
  <si>
    <t>Svojim potpisom potvrđujem da ću iznosom koji se potražuje od Ministarstva poljoprivrede, ribarstva i ruralnog razvoja, uspješno završiti ulaganje te da za isto neću tražiti od Ministarstva dodatna sredstva.</t>
  </si>
  <si>
    <t>Potpis podnositelja i pečat</t>
  </si>
  <si>
    <t>Naziv programa</t>
  </si>
  <si>
    <t>OPĆA NAPOMENA</t>
  </si>
  <si>
    <t>Poštovani,</t>
  </si>
  <si>
    <t>Nakon što ste popunili sve obrasce, ispišite ih na pisaču te potpišite i pošaljite zajedno s traženom dokumentacijom na adresu koja je napisana u Natječaju.
Također Vas molimo da popunjene obrasce spremite na svoje računalo te nam pošaljete datoteku e-mailom.</t>
  </si>
  <si>
    <r>
      <t xml:space="preserve">Popunjeni obrazac spremite lokalno (File - Save As; upišite naziv datoteke (PRIJAVA M8 - </t>
    </r>
    <r>
      <rPr>
        <i/>
        <sz val="11"/>
        <color indexed="8"/>
        <rFont val="Calibri"/>
        <family val="2"/>
      </rPr>
      <t>Podnositelj zahtjeva</t>
    </r>
    <r>
      <rPr>
        <sz val="11"/>
        <color indexed="8"/>
        <rFont val="Calibri"/>
        <family val="2"/>
      </rPr>
      <t xml:space="preserve">), te je nakon toga pošaljete na e-mail: </t>
    </r>
    <r>
      <rPr>
        <b/>
        <sz val="11"/>
        <color indexed="8"/>
        <rFont val="Calibri"/>
        <family val="2"/>
      </rPr>
      <t>ruralni-razvoj@mps.hr</t>
    </r>
    <r>
      <rPr>
        <sz val="11"/>
        <color indexed="8"/>
        <rFont val="Calibri"/>
        <family val="2"/>
      </rPr>
      <t xml:space="preserve">
Na taj način nam omogućujete da Vašu prijavu obradimo na najbrži mogući način te da u čim kraćem roku donesemo odluku o prihvaćanju ili odbijanju Vaše prijave, odnosno da Vas pozovemo na dopunu.</t>
    </r>
  </si>
  <si>
    <t>U skladu s člankom 6. Zakona o zaštiti osobnih podataka, ovim potpisom dozvoljavam da, u slučaju dobivanja sredstava putem ovog natječaja, Ministarstvo poljoprivrede, ribarstva i ruralnog razvoja može objaviti na web stranici Ministarstva moje osobne podatke (ime, prezime, adresu, iznos i namjenu dobivenih sredstava)</t>
  </si>
  <si>
    <t>u Program kako je navedeno u Obrascu – Zahtjev za sufinanciranje (Obrazac RR-09-8-1-Z) za mjeru 8. „Obnova i razvitak sela i seoskog prostora (ruralna infrastruktura, zaštita okoliša, uređenje zemljišta, ribarstvo, šumarstvo, lovstvo, diverzifikacija djelatnosti)“ za 2009. godinu pod nazivom „Poboljšanje infrastrukture u ruralnim područjima“</t>
  </si>
  <si>
    <t>Županija</t>
  </si>
  <si>
    <r>
      <t>NAPOMENA</t>
    </r>
    <r>
      <rPr>
        <sz val="11"/>
        <color indexed="8"/>
        <rFont val="Calibri"/>
        <family val="2"/>
      </rPr>
      <t xml:space="preserve">: Ispunite prvo obrasce RR-09-8-1-Z i RR-09-8-1-Z2 te u ovom obrascu upišite </t>
    </r>
    <r>
      <rPr>
        <b/>
        <sz val="11"/>
        <color indexed="8"/>
        <rFont val="Calibri"/>
        <family val="2"/>
      </rPr>
      <t xml:space="preserve">SAMO </t>
    </r>
    <r>
      <rPr>
        <sz val="11"/>
        <color indexed="8"/>
        <rFont val="Calibri"/>
        <family val="2"/>
      </rPr>
      <t>mjesto u dnu obrasca. Nakon što ste upisali mjesto, a prije toga popunili navedene obrasce, ovu izjavu ispišite na pisaču te je potpišite. (ovaj tekst se neće ispisati)</t>
    </r>
  </si>
  <si>
    <r>
      <t>1)</t>
    </r>
    <r>
      <rPr>
        <b/>
        <sz val="7"/>
        <color indexed="8"/>
        <rFont val="Calibri"/>
        <family val="2"/>
      </rPr>
      <t xml:space="preserve">     </t>
    </r>
    <r>
      <rPr>
        <b/>
        <sz val="12"/>
        <color indexed="8"/>
        <rFont val="Calibri"/>
        <family val="2"/>
      </rPr>
      <t>Uvod: sažetak ulaganja</t>
    </r>
  </si>
  <si>
    <r>
      <t>2)</t>
    </r>
    <r>
      <rPr>
        <b/>
        <sz val="7"/>
        <color indexed="8"/>
        <rFont val="Calibri"/>
        <family val="2"/>
      </rPr>
      <t xml:space="preserve">     </t>
    </r>
    <r>
      <rPr>
        <b/>
        <sz val="12"/>
        <color indexed="8"/>
        <rFont val="Calibri"/>
        <family val="2"/>
      </rPr>
      <t>Opći podaci o ulaganju</t>
    </r>
  </si>
  <si>
    <r>
      <t>2.1.</t>
    </r>
    <r>
      <rPr>
        <sz val="7"/>
        <color indexed="8"/>
        <rFont val="Calibri"/>
        <family val="2"/>
      </rPr>
      <t xml:space="preserve">   </t>
    </r>
    <r>
      <rPr>
        <sz val="12"/>
        <color indexed="8"/>
        <rFont val="Calibri"/>
        <family val="2"/>
      </rPr>
      <t>opis ulaganja</t>
    </r>
  </si>
  <si>
    <r>
      <t>2.2.</t>
    </r>
    <r>
      <rPr>
        <sz val="7"/>
        <color indexed="8"/>
        <rFont val="Calibri"/>
        <family val="2"/>
      </rPr>
      <t xml:space="preserve">   </t>
    </r>
    <r>
      <rPr>
        <sz val="12"/>
        <color indexed="8"/>
        <rFont val="Calibri"/>
        <family val="2"/>
      </rPr>
      <t>postojeće stanje</t>
    </r>
  </si>
  <si>
    <r>
      <t>2.3.</t>
    </r>
    <r>
      <rPr>
        <sz val="7"/>
        <color indexed="8"/>
        <rFont val="Calibri"/>
        <family val="2"/>
      </rPr>
      <t xml:space="preserve">   </t>
    </r>
    <r>
      <rPr>
        <sz val="12"/>
        <color indexed="8"/>
        <rFont val="Calibri"/>
        <family val="2"/>
      </rPr>
      <t>opravdanost ulaganja</t>
    </r>
  </si>
  <si>
    <r>
      <t>3)</t>
    </r>
    <r>
      <rPr>
        <b/>
        <sz val="7"/>
        <color indexed="8"/>
        <rFont val="Calibri"/>
        <family val="2"/>
      </rPr>
      <t xml:space="preserve">     </t>
    </r>
    <r>
      <rPr>
        <b/>
        <sz val="12"/>
        <color indexed="8"/>
        <rFont val="Calibri"/>
        <family val="2"/>
      </rPr>
      <t>Tehnički opis ulaganja</t>
    </r>
  </si>
  <si>
    <r>
      <t>3.1.</t>
    </r>
    <r>
      <rPr>
        <sz val="7"/>
        <color indexed="8"/>
        <rFont val="Calibri"/>
        <family val="2"/>
      </rPr>
      <t xml:space="preserve">   </t>
    </r>
    <r>
      <rPr>
        <sz val="12"/>
        <color indexed="8"/>
        <rFont val="Calibri"/>
        <family val="2"/>
      </rPr>
      <t>opis poslova</t>
    </r>
  </si>
  <si>
    <r>
      <t>3.2.</t>
    </r>
    <r>
      <rPr>
        <sz val="7"/>
        <color indexed="8"/>
        <rFont val="Calibri"/>
        <family val="2"/>
      </rPr>
      <t xml:space="preserve">   </t>
    </r>
    <r>
      <rPr>
        <sz val="12"/>
        <color indexed="8"/>
        <rFont val="Calibri"/>
        <family val="2"/>
      </rPr>
      <t>predloženo tehničko rješenje</t>
    </r>
  </si>
  <si>
    <r>
      <t>4)</t>
    </r>
    <r>
      <rPr>
        <b/>
        <sz val="7"/>
        <color indexed="8"/>
        <rFont val="Calibri"/>
        <family val="2"/>
      </rPr>
      <t xml:space="preserve">     </t>
    </r>
    <r>
      <rPr>
        <b/>
        <sz val="12"/>
        <color indexed="8"/>
        <rFont val="Calibri"/>
        <family val="2"/>
      </rPr>
      <t>Učinci ulaganja</t>
    </r>
  </si>
  <si>
    <r>
      <t>4.1.</t>
    </r>
    <r>
      <rPr>
        <sz val="7"/>
        <color indexed="8"/>
        <rFont val="Calibri"/>
        <family val="2"/>
      </rPr>
      <t xml:space="preserve">   </t>
    </r>
    <r>
      <rPr>
        <sz val="12"/>
        <color indexed="8"/>
        <rFont val="Calibri"/>
        <family val="2"/>
      </rPr>
      <t>opis učinaka ulaganja</t>
    </r>
  </si>
  <si>
    <r>
      <t>4.2.</t>
    </r>
    <r>
      <rPr>
        <sz val="7"/>
        <color indexed="8"/>
        <rFont val="Calibri"/>
        <family val="2"/>
      </rPr>
      <t xml:space="preserve">   </t>
    </r>
    <r>
      <rPr>
        <sz val="12"/>
        <color indexed="8"/>
        <rFont val="Calibri"/>
        <family val="2"/>
      </rPr>
      <t>opis usklađenosti cilja ulaganja sa ciljevima natječaja</t>
    </r>
  </si>
  <si>
    <r>
      <t>5)</t>
    </r>
    <r>
      <rPr>
        <b/>
        <sz val="7"/>
        <color indexed="8"/>
        <rFont val="Calibri"/>
        <family val="2"/>
      </rPr>
      <t xml:space="preserve">     </t>
    </r>
    <r>
      <rPr>
        <b/>
        <sz val="12"/>
        <color indexed="8"/>
        <rFont val="Calibri"/>
        <family val="2"/>
      </rPr>
      <t>Financijski opis ulaganja</t>
    </r>
  </si>
  <si>
    <r>
      <t>5.1.</t>
    </r>
    <r>
      <rPr>
        <sz val="7"/>
        <color indexed="8"/>
        <rFont val="Calibri"/>
        <family val="2"/>
      </rPr>
      <t xml:space="preserve">   </t>
    </r>
    <r>
      <rPr>
        <sz val="12"/>
        <color indexed="8"/>
        <rFont val="Calibri"/>
        <family val="2"/>
      </rPr>
      <t>osnovni financijski opis ulaganja</t>
    </r>
  </si>
  <si>
    <r>
      <t>5.2.</t>
    </r>
    <r>
      <rPr>
        <sz val="7"/>
        <color indexed="8"/>
        <rFont val="Calibri"/>
        <family val="2"/>
      </rPr>
      <t xml:space="preserve">   </t>
    </r>
    <r>
      <rPr>
        <sz val="12"/>
        <color indexed="8"/>
        <rFont val="Calibri"/>
        <family val="2"/>
      </rPr>
      <t>izvori financiranja</t>
    </r>
  </si>
  <si>
    <r>
      <t>6)</t>
    </r>
    <r>
      <rPr>
        <b/>
        <sz val="7"/>
        <color indexed="8"/>
        <rFont val="Calibri"/>
        <family val="2"/>
      </rPr>
      <t xml:space="preserve">     </t>
    </r>
    <r>
      <rPr>
        <b/>
        <sz val="12"/>
        <color indexed="8"/>
        <rFont val="Calibri"/>
        <family val="2"/>
      </rPr>
      <t>Zaključna ocjena ulaganja</t>
    </r>
  </si>
  <si>
    <r>
      <t>7)</t>
    </r>
    <r>
      <rPr>
        <b/>
        <sz val="7"/>
        <color indexed="8"/>
        <rFont val="Calibri"/>
        <family val="2"/>
      </rPr>
      <t xml:space="preserve">     </t>
    </r>
    <r>
      <rPr>
        <b/>
        <sz val="12"/>
        <color indexed="8"/>
        <rFont val="Calibri"/>
        <family val="2"/>
      </rPr>
      <t xml:space="preserve">Prilozi – </t>
    </r>
    <r>
      <rPr>
        <sz val="12"/>
        <color indexed="8"/>
        <rFont val="Calibri"/>
        <family val="2"/>
      </rPr>
      <t>foto dokumentacija postojećeg stanja</t>
    </r>
  </si>
  <si>
    <r>
      <t xml:space="preserve">- </t>
    </r>
    <r>
      <rPr>
        <sz val="12"/>
        <color indexed="8"/>
        <rFont val="Calibri"/>
        <family val="2"/>
      </rPr>
      <t>ostala dokumentacija (ukoliko postoji)</t>
    </r>
  </si>
  <si>
    <t>Program ulaganja</t>
  </si>
  <si>
    <r>
      <t>NAPOMENA</t>
    </r>
    <r>
      <rPr>
        <sz val="11"/>
        <color indexed="8"/>
        <rFont val="Calibri"/>
        <family val="2"/>
      </rPr>
      <t>: Prema ovom obrascu napravite program ulaganja. Ispišite ga na pisaču te ga zajedno sa svom dokumentacijom pošaljite na adresu navedenu u tekstu natječaja.</t>
    </r>
  </si>
  <si>
    <t>Ovaj prijavni obrazac ima 4 stranice te se sastoji od obrazaca RR-09-8-1-Z, RR-09-8-1-Z2, RR-09-8-1-IS te RR-09-8-1-P.
Obrasce je potrebno popuniti redom kojim su posloženi iz razloga jer svaki sljedeći obrazac povlači dio podataka iz prethodnog. Razlog je taj što smo Vam željeli olakšati posao na način da ne morate puno puta unositi iste podatke te da se ne morate zamarati sa izračunima koji su u prijašnjim godinama znali biti netočni te su potencijalni razlog odbijanja nekog zahtjeva.</t>
  </si>
  <si>
    <t>Ostale mjere ruralnog razvoja</t>
  </si>
  <si>
    <t xml:space="preserve">OIB </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</si>
</sst>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_€"/>
    <numFmt numFmtId="173" formatCode="&quot;Yes&quot;;&quot;Yes&quot;;&quot;No&quot;"/>
    <numFmt numFmtId="174" formatCode="&quot;True&quot;;&quot;True&quot;;&quot;False&quot;"/>
    <numFmt numFmtId="175" formatCode="&quot;On&quot;;&quot;On&quot;;&quot;Off&quot;"/>
    <numFmt numFmtId="176" formatCode="[$€-2]\ #,##0.00_);[Red]\([$€-2]\ #,##0.00\)"/>
    <numFmt numFmtId="177" formatCode="dd/\ mmmm\ yyyy/"/>
    <numFmt numFmtId="178" formatCode="[$-1809]dddd\,\ d\.\ mmmm\ yyyy"/>
  </numFmts>
  <fonts count="35">
    <font>
      <sz val="11"/>
      <color indexed="8"/>
      <name val="Calibri"/>
      <family val="2"/>
    </font>
    <font>
      <b/>
      <sz val="16"/>
      <color indexed="8"/>
      <name val="Calibri"/>
      <family val="2"/>
    </font>
    <font>
      <b/>
      <sz val="11"/>
      <color indexed="8"/>
      <name val="Calibri"/>
      <family val="2"/>
    </font>
    <font>
      <sz val="14"/>
      <color indexed="9"/>
      <name val="Calibri"/>
      <family val="2"/>
    </font>
    <font>
      <b/>
      <sz val="12"/>
      <color indexed="8"/>
      <name val="Calibri"/>
      <family val="2"/>
    </font>
    <font>
      <b/>
      <sz val="15"/>
      <color indexed="8"/>
      <name val="Calibri"/>
      <family val="2"/>
    </font>
    <font>
      <sz val="15"/>
      <color indexed="9"/>
      <name val="Calibri"/>
      <family val="2"/>
    </font>
    <font>
      <sz val="15"/>
      <color indexed="8"/>
      <name val="Calibri"/>
      <family val="2"/>
    </font>
    <font>
      <sz val="11"/>
      <color indexed="9"/>
      <name val="Calibri"/>
      <family val="2"/>
    </font>
    <font>
      <sz val="11"/>
      <color indexed="10"/>
      <name val="Calibri"/>
      <family val="2"/>
    </font>
    <font>
      <sz val="12"/>
      <color indexed="9"/>
      <name val="Calibri"/>
      <family val="2"/>
    </font>
    <font>
      <b/>
      <sz val="13"/>
      <color indexed="8"/>
      <name val="Calibri"/>
      <family val="2"/>
    </font>
    <font>
      <b/>
      <i/>
      <sz val="12"/>
      <color indexed="8"/>
      <name val="Calibri"/>
      <family val="2"/>
    </font>
    <font>
      <sz val="13"/>
      <color indexed="8"/>
      <name val="Calibri"/>
      <family val="2"/>
    </font>
    <font>
      <sz val="8"/>
      <color indexed="8"/>
      <name val="Calibri"/>
      <family val="2"/>
    </font>
    <font>
      <sz val="12"/>
      <color indexed="8"/>
      <name val="Calibri"/>
      <family val="2"/>
    </font>
    <font>
      <i/>
      <sz val="11"/>
      <color indexed="8"/>
      <name val="Calibri"/>
      <family val="2"/>
    </font>
    <font>
      <u val="single"/>
      <sz val="11"/>
      <color indexed="12"/>
      <name val="Calibri"/>
      <family val="2"/>
    </font>
    <font>
      <u val="single"/>
      <sz val="11"/>
      <color indexed="36"/>
      <name val="Calibri"/>
      <family val="2"/>
    </font>
    <font>
      <b/>
      <sz val="7"/>
      <color indexed="8"/>
      <name val="Calibri"/>
      <family val="2"/>
    </font>
    <font>
      <sz val="7"/>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color indexed="9"/>
      </left>
      <right style="thick">
        <color indexed="9"/>
      </right>
      <top style="thick">
        <color indexed="9"/>
      </top>
      <bottom style="thick">
        <color indexed="9"/>
      </bottom>
    </border>
    <border>
      <left style="thick">
        <color indexed="9"/>
      </left>
      <right style="thick">
        <color indexed="9"/>
      </right>
      <top style="thick">
        <color indexed="9"/>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2"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5">
    <xf numFmtId="0" fontId="0" fillId="0" borderId="0" xfId="0" applyAlignment="1">
      <alignment/>
    </xf>
    <xf numFmtId="0" fontId="0" fillId="24" borderId="0" xfId="0" applyFill="1" applyAlignment="1">
      <alignment/>
    </xf>
    <xf numFmtId="49" fontId="0" fillId="24" borderId="0" xfId="0" applyNumberFormat="1" applyFill="1" applyAlignment="1">
      <alignment horizontal="right"/>
    </xf>
    <xf numFmtId="0" fontId="0" fillId="24" borderId="0" xfId="0" applyFill="1" applyAlignment="1">
      <alignment wrapText="1"/>
    </xf>
    <xf numFmtId="0" fontId="0" fillId="24" borderId="0" xfId="0" applyNumberFormat="1" applyFill="1" applyAlignment="1">
      <alignment/>
    </xf>
    <xf numFmtId="0" fontId="0" fillId="2" borderId="0" xfId="0" applyFill="1" applyAlignment="1">
      <alignment/>
    </xf>
    <xf numFmtId="0" fontId="7" fillId="24" borderId="0" xfId="0" applyFont="1" applyFill="1" applyAlignment="1">
      <alignment/>
    </xf>
    <xf numFmtId="0" fontId="5" fillId="24" borderId="0" xfId="0" applyFont="1" applyFill="1" applyAlignment="1">
      <alignment horizontal="left"/>
    </xf>
    <xf numFmtId="49" fontId="3" fillId="21" borderId="10" xfId="0" applyNumberFormat="1" applyFont="1" applyFill="1" applyBorder="1" applyAlignment="1">
      <alignment horizontal="right"/>
    </xf>
    <xf numFmtId="0" fontId="3" fillId="21" borderId="10" xfId="0" applyFont="1" applyFill="1" applyBorder="1" applyAlignment="1">
      <alignment horizontal="right" wrapText="1"/>
    </xf>
    <xf numFmtId="0" fontId="3" fillId="21" borderId="0" xfId="0" applyFont="1" applyFill="1" applyBorder="1" applyAlignment="1">
      <alignment horizontal="right" wrapText="1"/>
    </xf>
    <xf numFmtId="49" fontId="5" fillId="20" borderId="10" xfId="0" applyNumberFormat="1" applyFont="1" applyFill="1" applyBorder="1" applyAlignment="1" applyProtection="1">
      <alignment horizontal="left"/>
      <protection locked="0"/>
    </xf>
    <xf numFmtId="0" fontId="5" fillId="20" borderId="10" xfId="0" applyFont="1" applyFill="1" applyBorder="1" applyAlignment="1" applyProtection="1">
      <alignment horizontal="left"/>
      <protection locked="0"/>
    </xf>
    <xf numFmtId="0" fontId="6" fillId="20" borderId="0" xfId="0" applyFont="1" applyFill="1" applyBorder="1" applyAlignment="1">
      <alignment horizontal="right" wrapText="1"/>
    </xf>
    <xf numFmtId="49" fontId="1" fillId="21" borderId="10" xfId="0" applyNumberFormat="1" applyFont="1" applyFill="1" applyBorder="1" applyAlignment="1">
      <alignment horizontal="right"/>
    </xf>
    <xf numFmtId="49" fontId="1" fillId="21" borderId="10" xfId="0" applyNumberFormat="1" applyFont="1" applyFill="1" applyBorder="1" applyAlignment="1">
      <alignment horizontal="left"/>
    </xf>
    <xf numFmtId="49" fontId="4" fillId="21" borderId="10" xfId="0" applyNumberFormat="1" applyFont="1" applyFill="1" applyBorder="1" applyAlignment="1">
      <alignment horizontal="right"/>
    </xf>
    <xf numFmtId="49" fontId="0" fillId="21" borderId="10" xfId="0" applyNumberFormat="1" applyFill="1" applyBorder="1" applyAlignment="1">
      <alignment horizontal="right"/>
    </xf>
    <xf numFmtId="0" fontId="0" fillId="21" borderId="10" xfId="0" applyFill="1" applyBorder="1" applyAlignment="1">
      <alignment horizontal="right" wrapText="1"/>
    </xf>
    <xf numFmtId="0" fontId="1" fillId="21" borderId="10" xfId="0" applyFont="1" applyFill="1" applyBorder="1" applyAlignment="1">
      <alignment wrapText="1"/>
    </xf>
    <xf numFmtId="172" fontId="1" fillId="21" borderId="10" xfId="0" applyNumberFormat="1" applyFont="1" applyFill="1" applyBorder="1" applyAlignment="1">
      <alignment/>
    </xf>
    <xf numFmtId="0" fontId="0" fillId="21" borderId="11" xfId="0" applyFont="1" applyFill="1" applyBorder="1" applyAlignment="1">
      <alignment wrapText="1"/>
    </xf>
    <xf numFmtId="0" fontId="0" fillId="21" borderId="10" xfId="0" applyFont="1" applyFill="1" applyBorder="1" applyAlignment="1">
      <alignment wrapText="1"/>
    </xf>
    <xf numFmtId="0" fontId="1" fillId="21" borderId="10" xfId="0" applyFont="1" applyFill="1" applyBorder="1" applyAlignment="1">
      <alignment/>
    </xf>
    <xf numFmtId="0" fontId="0" fillId="21" borderId="10" xfId="0" applyFill="1" applyBorder="1" applyAlignment="1">
      <alignment horizontal="left" wrapText="1" indent="2"/>
    </xf>
    <xf numFmtId="172" fontId="2" fillId="21" borderId="10" xfId="0" applyNumberFormat="1" applyFont="1" applyFill="1" applyBorder="1" applyAlignment="1">
      <alignment/>
    </xf>
    <xf numFmtId="0" fontId="0" fillId="20" borderId="10" xfId="0" applyFill="1" applyBorder="1" applyAlignment="1" applyProtection="1">
      <alignment wrapText="1"/>
      <protection locked="0"/>
    </xf>
    <xf numFmtId="172" fontId="0" fillId="20" borderId="10" xfId="0" applyNumberFormat="1" applyFill="1" applyBorder="1" applyAlignment="1" applyProtection="1">
      <alignment/>
      <protection locked="0"/>
    </xf>
    <xf numFmtId="0" fontId="0" fillId="20" borderId="10" xfId="0" applyFill="1" applyBorder="1" applyAlignment="1" applyProtection="1">
      <alignment horizontal="left" wrapText="1" indent="3"/>
      <protection locked="0"/>
    </xf>
    <xf numFmtId="14" fontId="0" fillId="20" borderId="10" xfId="0" applyNumberFormat="1" applyFill="1" applyBorder="1" applyAlignment="1" applyProtection="1">
      <alignment/>
      <protection locked="0"/>
    </xf>
    <xf numFmtId="0" fontId="0" fillId="20" borderId="10" xfId="0" applyFill="1" applyBorder="1" applyAlignment="1" applyProtection="1">
      <alignment/>
      <protection locked="0"/>
    </xf>
    <xf numFmtId="0" fontId="0" fillId="20" borderId="11" xfId="0" applyFont="1" applyFill="1" applyBorder="1" applyAlignment="1">
      <alignment wrapText="1"/>
    </xf>
    <xf numFmtId="0" fontId="9" fillId="24" borderId="0" xfId="0" applyFont="1" applyFill="1" applyAlignment="1">
      <alignment/>
    </xf>
    <xf numFmtId="0" fontId="9" fillId="24" borderId="0" xfId="0" applyNumberFormat="1" applyFont="1" applyFill="1" applyAlignment="1">
      <alignment/>
    </xf>
    <xf numFmtId="0" fontId="2" fillId="21" borderId="10" xfId="0" applyFont="1" applyFill="1" applyBorder="1" applyAlignment="1">
      <alignment horizontal="left" wrapText="1" indent="2"/>
    </xf>
    <xf numFmtId="172" fontId="2" fillId="21" borderId="10" xfId="0" applyNumberFormat="1" applyFont="1" applyFill="1" applyBorder="1" applyAlignment="1">
      <alignment/>
    </xf>
    <xf numFmtId="0" fontId="10" fillId="21" borderId="10" xfId="0" applyFont="1" applyFill="1" applyBorder="1" applyAlignment="1">
      <alignment horizontal="right" wrapText="1"/>
    </xf>
    <xf numFmtId="177" fontId="11" fillId="24" borderId="0" xfId="0" applyNumberFormat="1" applyFont="1" applyFill="1" applyAlignment="1">
      <alignment horizontal="right"/>
    </xf>
    <xf numFmtId="177" fontId="11" fillId="20" borderId="0" xfId="0" applyNumberFormat="1" applyFont="1" applyFill="1" applyAlignment="1" applyProtection="1">
      <alignment horizontal="center"/>
      <protection locked="0"/>
    </xf>
    <xf numFmtId="177" fontId="11" fillId="24" borderId="0" xfId="0" applyNumberFormat="1" applyFont="1" applyFill="1" applyAlignment="1">
      <alignment horizontal="left"/>
    </xf>
    <xf numFmtId="0" fontId="11" fillId="24" borderId="0" xfId="0" applyFont="1" applyFill="1" applyAlignment="1">
      <alignment horizontal="left"/>
    </xf>
    <xf numFmtId="0" fontId="11" fillId="24" borderId="12" xfId="0" applyFont="1" applyFill="1" applyBorder="1" applyAlignment="1">
      <alignment horizontal="center"/>
    </xf>
    <xf numFmtId="0" fontId="0" fillId="24" borderId="0" xfId="0" applyFill="1" applyAlignment="1">
      <alignment horizontal="justify" wrapText="1"/>
    </xf>
    <xf numFmtId="0" fontId="0" fillId="24" borderId="0" xfId="0" applyFill="1" applyAlignment="1">
      <alignment horizontal="center"/>
    </xf>
    <xf numFmtId="0" fontId="0" fillId="24" borderId="0" xfId="0" applyFill="1" applyAlignment="1">
      <alignment horizontal="justify"/>
    </xf>
    <xf numFmtId="171" fontId="2" fillId="24" borderId="13" xfId="0" applyNumberFormat="1" applyFont="1" applyFill="1" applyBorder="1" applyAlignment="1">
      <alignment/>
    </xf>
    <xf numFmtId="0" fontId="0" fillId="24" borderId="0" xfId="0" applyFill="1" applyAlignment="1">
      <alignment horizontal="right"/>
    </xf>
    <xf numFmtId="177" fontId="0" fillId="24" borderId="0" xfId="0" applyNumberFormat="1" applyFill="1" applyAlignment="1">
      <alignment/>
    </xf>
    <xf numFmtId="49" fontId="3" fillId="24" borderId="0" xfId="0" applyNumberFormat="1" applyFont="1" applyFill="1" applyBorder="1" applyAlignment="1">
      <alignment horizontal="right"/>
    </xf>
    <xf numFmtId="0" fontId="3" fillId="24" borderId="0" xfId="0" applyFont="1" applyFill="1" applyBorder="1" applyAlignment="1">
      <alignment horizontal="right" wrapText="1"/>
    </xf>
    <xf numFmtId="0" fontId="5" fillId="24" borderId="0" xfId="0" applyFont="1" applyFill="1" applyBorder="1" applyAlignment="1" applyProtection="1">
      <alignment horizontal="left"/>
      <protection locked="0"/>
    </xf>
    <xf numFmtId="10" fontId="2" fillId="21" borderId="10" xfId="0" applyNumberFormat="1" applyFont="1" applyFill="1" applyBorder="1" applyAlignment="1">
      <alignment/>
    </xf>
    <xf numFmtId="0" fontId="8" fillId="0" borderId="0" xfId="0" applyFont="1" applyFill="1" applyAlignment="1">
      <alignment/>
    </xf>
    <xf numFmtId="10" fontId="2" fillId="21" borderId="10" xfId="0" applyNumberFormat="1" applyFont="1" applyFill="1" applyBorder="1" applyAlignment="1">
      <alignment/>
    </xf>
    <xf numFmtId="10" fontId="2" fillId="24" borderId="13" xfId="0" applyNumberFormat="1" applyFont="1" applyFill="1" applyBorder="1" applyAlignment="1">
      <alignment horizontal="center"/>
    </xf>
    <xf numFmtId="0" fontId="0" fillId="24" borderId="0" xfId="0" applyFill="1" applyAlignment="1" applyProtection="1">
      <alignment/>
      <protection locked="0"/>
    </xf>
    <xf numFmtId="0" fontId="4" fillId="24" borderId="0" xfId="0" applyFont="1" applyFill="1" applyAlignment="1">
      <alignment horizontal="left" indent="2"/>
    </xf>
    <xf numFmtId="0" fontId="15" fillId="24" borderId="0" xfId="0" applyFont="1" applyFill="1" applyAlignment="1">
      <alignment horizontal="left" indent="5"/>
    </xf>
    <xf numFmtId="0" fontId="4" fillId="24" borderId="0" xfId="0" applyFont="1" applyFill="1" applyAlignment="1">
      <alignment horizontal="left" indent="8"/>
    </xf>
    <xf numFmtId="0" fontId="2" fillId="24" borderId="0" xfId="0" applyFont="1" applyFill="1" applyAlignment="1">
      <alignment/>
    </xf>
    <xf numFmtId="0" fontId="9" fillId="24" borderId="10" xfId="0" applyFont="1" applyFill="1" applyBorder="1" applyAlignment="1" applyProtection="1">
      <alignment/>
      <protection locked="0"/>
    </xf>
    <xf numFmtId="0" fontId="0" fillId="20" borderId="10" xfId="0" applyFill="1" applyBorder="1" applyAlignment="1" applyProtection="1">
      <alignment wrapText="1"/>
      <protection/>
    </xf>
    <xf numFmtId="0" fontId="0" fillId="24" borderId="14" xfId="0" applyFill="1" applyBorder="1" applyAlignment="1">
      <alignment wrapText="1"/>
    </xf>
    <xf numFmtId="0" fontId="0" fillId="24" borderId="12" xfId="0" applyFill="1" applyBorder="1" applyAlignment="1">
      <alignment/>
    </xf>
    <xf numFmtId="0" fontId="0" fillId="24" borderId="15" xfId="0" applyFill="1" applyBorder="1" applyAlignment="1">
      <alignment/>
    </xf>
    <xf numFmtId="0" fontId="0" fillId="24" borderId="16" xfId="0" applyFill="1" applyBorder="1" applyAlignment="1">
      <alignment/>
    </xf>
    <xf numFmtId="0" fontId="0" fillId="24" borderId="0" xfId="0" applyFill="1" applyBorder="1" applyAlignment="1">
      <alignment/>
    </xf>
    <xf numFmtId="0" fontId="0" fillId="24" borderId="17" xfId="0" applyFill="1" applyBorder="1" applyAlignment="1">
      <alignment/>
    </xf>
    <xf numFmtId="0" fontId="0" fillId="24" borderId="18" xfId="0" applyFill="1" applyBorder="1" applyAlignment="1">
      <alignment/>
    </xf>
    <xf numFmtId="0" fontId="0" fillId="24" borderId="13" xfId="0" applyFill="1" applyBorder="1" applyAlignment="1">
      <alignment/>
    </xf>
    <xf numFmtId="0" fontId="0" fillId="24" borderId="19" xfId="0" applyFill="1" applyBorder="1" applyAlignment="1">
      <alignment/>
    </xf>
    <xf numFmtId="0" fontId="15" fillId="0" borderId="20" xfId="0" applyFont="1" applyBorder="1" applyAlignment="1">
      <alignment horizontal="justify" wrapText="1"/>
    </xf>
    <xf numFmtId="0" fontId="0" fillId="0" borderId="21" xfId="0" applyBorder="1" applyAlignment="1">
      <alignment/>
    </xf>
    <xf numFmtId="0" fontId="0" fillId="0" borderId="22" xfId="0" applyBorder="1" applyAlignment="1">
      <alignment/>
    </xf>
    <xf numFmtId="0" fontId="14" fillId="24" borderId="12" xfId="0" applyFont="1" applyFill="1" applyBorder="1" applyAlignment="1">
      <alignment horizontal="center"/>
    </xf>
    <xf numFmtId="0" fontId="0" fillId="0" borderId="12" xfId="0" applyBorder="1" applyAlignment="1">
      <alignment/>
    </xf>
    <xf numFmtId="0" fontId="12" fillId="0" borderId="0" xfId="0" applyFont="1" applyAlignment="1">
      <alignment horizontal="center"/>
    </xf>
    <xf numFmtId="0" fontId="0" fillId="0" borderId="0" xfId="0" applyAlignment="1">
      <alignment/>
    </xf>
    <xf numFmtId="0" fontId="11" fillId="24" borderId="13" xfId="0" applyFont="1" applyFill="1" applyBorder="1" applyAlignment="1">
      <alignment horizontal="center" wrapText="1"/>
    </xf>
    <xf numFmtId="0" fontId="4" fillId="24" borderId="21" xfId="0" applyFont="1" applyFill="1" applyBorder="1" applyAlignment="1">
      <alignment horizontal="center" wrapText="1"/>
    </xf>
    <xf numFmtId="0" fontId="0" fillId="24" borderId="0" xfId="0" applyFill="1" applyAlignment="1">
      <alignment horizontal="justify" wrapText="1"/>
    </xf>
    <xf numFmtId="0" fontId="0" fillId="24" borderId="0" xfId="0" applyFill="1" applyAlignment="1">
      <alignment horizontal="justify"/>
    </xf>
    <xf numFmtId="0" fontId="2" fillId="24" borderId="23" xfId="0" applyFont="1" applyFill="1" applyBorder="1" applyAlignment="1">
      <alignment horizontal="justify" wrapText="1"/>
    </xf>
    <xf numFmtId="0" fontId="2" fillId="24" borderId="24" xfId="0" applyFont="1" applyFill="1" applyBorder="1" applyAlignment="1">
      <alignment horizontal="justify" wrapText="1"/>
    </xf>
    <xf numFmtId="0" fontId="2" fillId="24" borderId="25" xfId="0" applyFont="1" applyFill="1" applyBorder="1" applyAlignment="1">
      <alignment horizontal="justify" wrapText="1"/>
    </xf>
    <xf numFmtId="0" fontId="2" fillId="24" borderId="26" xfId="0" applyFont="1" applyFill="1" applyBorder="1" applyAlignment="1">
      <alignment horizontal="justify" wrapText="1"/>
    </xf>
    <xf numFmtId="0" fontId="2" fillId="24" borderId="0" xfId="0" applyFont="1" applyFill="1" applyBorder="1" applyAlignment="1">
      <alignment horizontal="justify" wrapText="1"/>
    </xf>
    <xf numFmtId="0" fontId="2" fillId="24" borderId="27" xfId="0" applyFont="1" applyFill="1" applyBorder="1" applyAlignment="1">
      <alignment horizontal="justify" wrapText="1"/>
    </xf>
    <xf numFmtId="0" fontId="2" fillId="24" borderId="28" xfId="0" applyFont="1" applyFill="1" applyBorder="1" applyAlignment="1">
      <alignment horizontal="justify" wrapText="1"/>
    </xf>
    <xf numFmtId="0" fontId="2" fillId="24" borderId="29" xfId="0" applyFont="1" applyFill="1" applyBorder="1" applyAlignment="1">
      <alignment horizontal="justify" wrapText="1"/>
    </xf>
    <xf numFmtId="0" fontId="2" fillId="24" borderId="30" xfId="0" applyFont="1" applyFill="1" applyBorder="1" applyAlignment="1">
      <alignment horizontal="justify" wrapText="1"/>
    </xf>
    <xf numFmtId="0" fontId="11" fillId="24" borderId="13" xfId="0" applyFont="1" applyFill="1" applyBorder="1" applyAlignment="1">
      <alignment horizontal="center"/>
    </xf>
    <xf numFmtId="0" fontId="13" fillId="0" borderId="13" xfId="0" applyFont="1" applyBorder="1" applyAlignment="1">
      <alignment/>
    </xf>
    <xf numFmtId="0" fontId="0" fillId="24" borderId="13" xfId="0" applyFill="1" applyBorder="1" applyAlignment="1" applyProtection="1">
      <alignment horizontal="center"/>
      <protection locked="0"/>
    </xf>
    <xf numFmtId="0" fontId="5" fillId="20" borderId="10"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Percent" xfId="54"/>
    <cellStyle name="Followed Hyperlink" xfId="55"/>
    <cellStyle name="Title" xfId="56"/>
    <cellStyle name="Total" xfId="57"/>
    <cellStyle name="Currency" xfId="58"/>
    <cellStyle name="Currency [0]" xfId="59"/>
    <cellStyle name="Warning Text"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0</xdr:row>
      <xdr:rowOff>171450</xdr:rowOff>
    </xdr:from>
    <xdr:to>
      <xdr:col>6</xdr:col>
      <xdr:colOff>476250</xdr:colOff>
      <xdr:row>2</xdr:row>
      <xdr:rowOff>57150</xdr:rowOff>
    </xdr:to>
    <xdr:sp>
      <xdr:nvSpPr>
        <xdr:cNvPr id="1" name="Rectangle 1"/>
        <xdr:cNvSpPr>
          <a:spLocks/>
        </xdr:cNvSpPr>
      </xdr:nvSpPr>
      <xdr:spPr>
        <a:xfrm>
          <a:off x="3438525" y="171450"/>
          <a:ext cx="1609725" cy="26670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Obrazac </a:t>
          </a:r>
          <a:r>
            <a:rPr lang="en-US" cap="none" sz="1200" b="1" i="0" u="none" baseline="0">
              <a:solidFill>
                <a:srgbClr val="000000"/>
              </a:solidFill>
              <a:latin typeface="Calibri"/>
              <a:ea typeface="Calibri"/>
              <a:cs typeface="Calibri"/>
            </a:rPr>
            <a:t>RR-09-8-1-IS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6</xdr:col>
      <xdr:colOff>381000</xdr:colOff>
      <xdr:row>2</xdr:row>
      <xdr:rowOff>85725</xdr:rowOff>
    </xdr:to>
    <xdr:sp>
      <xdr:nvSpPr>
        <xdr:cNvPr id="1" name="Rectangle 1"/>
        <xdr:cNvSpPr>
          <a:spLocks/>
        </xdr:cNvSpPr>
      </xdr:nvSpPr>
      <xdr:spPr>
        <a:xfrm>
          <a:off x="2438400" y="190500"/>
          <a:ext cx="1600200" cy="2762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Obrazac </a:t>
          </a:r>
          <a:r>
            <a:rPr lang="en-US" cap="none" sz="1200" b="1" i="0" u="none" baseline="0">
              <a:solidFill>
                <a:srgbClr val="000000"/>
              </a:solidFill>
              <a:latin typeface="Calibri"/>
              <a:ea typeface="Calibri"/>
              <a:cs typeface="Calibri"/>
            </a:rPr>
            <a:t>RR-09-8-1-P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K25"/>
  <sheetViews>
    <sheetView showGridLines="0" showRowColHeaders="0" zoomScalePageLayoutView="0" workbookViewId="0" topLeftCell="A7">
      <selection activeCell="E3" sqref="E3"/>
    </sheetView>
  </sheetViews>
  <sheetFormatPr defaultColWidth="9.140625" defaultRowHeight="15"/>
  <cols>
    <col min="1" max="16384" width="9.140625" style="1" customWidth="1"/>
  </cols>
  <sheetData>
    <row r="3" spans="3:5" ht="14.25">
      <c r="C3" s="1" t="s">
        <v>113</v>
      </c>
      <c r="E3" s="55"/>
    </row>
    <row r="5" ht="14.25">
      <c r="B5" s="1" t="s">
        <v>114</v>
      </c>
    </row>
    <row r="8" spans="2:9" ht="18" customHeight="1">
      <c r="B8" s="62" t="s">
        <v>140</v>
      </c>
      <c r="C8" s="63"/>
      <c r="D8" s="63"/>
      <c r="E8" s="63"/>
      <c r="F8" s="63"/>
      <c r="G8" s="63"/>
      <c r="H8" s="63"/>
      <c r="I8" s="64"/>
    </row>
    <row r="9" spans="2:9" ht="18" customHeight="1">
      <c r="B9" s="65"/>
      <c r="C9" s="66"/>
      <c r="D9" s="66"/>
      <c r="E9" s="66"/>
      <c r="F9" s="66"/>
      <c r="G9" s="66"/>
      <c r="H9" s="66"/>
      <c r="I9" s="67"/>
    </row>
    <row r="10" spans="2:9" ht="18" customHeight="1">
      <c r="B10" s="65"/>
      <c r="C10" s="66"/>
      <c r="D10" s="66"/>
      <c r="E10" s="66"/>
      <c r="F10" s="66"/>
      <c r="G10" s="66"/>
      <c r="H10" s="66"/>
      <c r="I10" s="67"/>
    </row>
    <row r="11" spans="2:9" ht="18" customHeight="1">
      <c r="B11" s="65"/>
      <c r="C11" s="66"/>
      <c r="D11" s="66"/>
      <c r="E11" s="66"/>
      <c r="F11" s="66"/>
      <c r="G11" s="66"/>
      <c r="H11" s="66"/>
      <c r="I11" s="67"/>
    </row>
    <row r="12" spans="2:9" ht="18" customHeight="1">
      <c r="B12" s="65"/>
      <c r="C12" s="66"/>
      <c r="D12" s="66"/>
      <c r="E12" s="66"/>
      <c r="F12" s="66"/>
      <c r="G12" s="66"/>
      <c r="H12" s="66"/>
      <c r="I12" s="67"/>
    </row>
    <row r="13" spans="2:9" ht="18" customHeight="1">
      <c r="B13" s="68"/>
      <c r="C13" s="69"/>
      <c r="D13" s="69"/>
      <c r="E13" s="69"/>
      <c r="F13" s="69"/>
      <c r="G13" s="69"/>
      <c r="H13" s="69"/>
      <c r="I13" s="70"/>
    </row>
    <row r="15" spans="2:9" ht="14.25">
      <c r="B15" s="62" t="s">
        <v>115</v>
      </c>
      <c r="C15" s="63"/>
      <c r="D15" s="63"/>
      <c r="E15" s="63"/>
      <c r="F15" s="63"/>
      <c r="G15" s="63"/>
      <c r="H15" s="63"/>
      <c r="I15" s="64"/>
    </row>
    <row r="16" spans="2:9" ht="14.25">
      <c r="B16" s="65"/>
      <c r="C16" s="66"/>
      <c r="D16" s="66"/>
      <c r="E16" s="66"/>
      <c r="F16" s="66"/>
      <c r="G16" s="66"/>
      <c r="H16" s="66"/>
      <c r="I16" s="67"/>
    </row>
    <row r="17" spans="2:9" ht="14.25">
      <c r="B17" s="65"/>
      <c r="C17" s="66"/>
      <c r="D17" s="66"/>
      <c r="E17" s="66"/>
      <c r="F17" s="66"/>
      <c r="G17" s="66"/>
      <c r="H17" s="66"/>
      <c r="I17" s="67"/>
    </row>
    <row r="18" spans="2:9" ht="14.25">
      <c r="B18" s="68"/>
      <c r="C18" s="69"/>
      <c r="D18" s="69"/>
      <c r="E18" s="69"/>
      <c r="F18" s="69"/>
      <c r="G18" s="69"/>
      <c r="H18" s="69"/>
      <c r="I18" s="70"/>
    </row>
    <row r="20" spans="2:9" ht="14.25">
      <c r="B20" s="62" t="s">
        <v>116</v>
      </c>
      <c r="C20" s="63"/>
      <c r="D20" s="63"/>
      <c r="E20" s="63"/>
      <c r="F20" s="63"/>
      <c r="G20" s="63"/>
      <c r="H20" s="63"/>
      <c r="I20" s="64"/>
    </row>
    <row r="21" spans="2:11" ht="14.25">
      <c r="B21" s="65"/>
      <c r="C21" s="66"/>
      <c r="D21" s="66"/>
      <c r="E21" s="66"/>
      <c r="F21" s="66"/>
      <c r="G21" s="66"/>
      <c r="H21" s="66"/>
      <c r="I21" s="67"/>
      <c r="K21" s="32"/>
    </row>
    <row r="22" spans="2:9" ht="14.25">
      <c r="B22" s="65"/>
      <c r="C22" s="66"/>
      <c r="D22" s="66"/>
      <c r="E22" s="66"/>
      <c r="F22" s="66"/>
      <c r="G22" s="66"/>
      <c r="H22" s="66"/>
      <c r="I22" s="67"/>
    </row>
    <row r="23" spans="2:9" ht="14.25">
      <c r="B23" s="65"/>
      <c r="C23" s="66"/>
      <c r="D23" s="66"/>
      <c r="E23" s="66"/>
      <c r="F23" s="66"/>
      <c r="G23" s="66"/>
      <c r="H23" s="66"/>
      <c r="I23" s="67"/>
    </row>
    <row r="24" spans="2:9" ht="14.25">
      <c r="B24" s="65"/>
      <c r="C24" s="66"/>
      <c r="D24" s="66"/>
      <c r="E24" s="66"/>
      <c r="F24" s="66"/>
      <c r="G24" s="66"/>
      <c r="H24" s="66"/>
      <c r="I24" s="67"/>
    </row>
    <row r="25" spans="2:9" ht="14.25">
      <c r="B25" s="68"/>
      <c r="C25" s="69"/>
      <c r="D25" s="69"/>
      <c r="E25" s="69"/>
      <c r="F25" s="69"/>
      <c r="G25" s="69"/>
      <c r="H25" s="69"/>
      <c r="I25" s="70"/>
    </row>
  </sheetData>
  <sheetProtection password="CCA4" sheet="1" selectLockedCells="1"/>
  <mergeCells count="3">
    <mergeCell ref="B8:I13"/>
    <mergeCell ref="B15:I18"/>
    <mergeCell ref="B20:I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67"/>
  <sheetViews>
    <sheetView showGridLines="0" showRowColHeaders="0" tabSelected="1" zoomScale="70" zoomScaleNormal="70" zoomScalePageLayoutView="0" workbookViewId="0" topLeftCell="A48">
      <selection activeCell="C54" sqref="C54"/>
    </sheetView>
  </sheetViews>
  <sheetFormatPr defaultColWidth="9.140625" defaultRowHeight="15"/>
  <cols>
    <col min="1" max="1" width="9.421875" style="2" customWidth="1"/>
    <col min="2" max="2" width="45.57421875" style="1" customWidth="1"/>
    <col min="3" max="3" width="83.28125" style="7" customWidth="1"/>
    <col min="4" max="16384" width="9.140625" style="1" customWidth="1"/>
  </cols>
  <sheetData>
    <row r="1" spans="2:3" ht="14.25" hidden="1">
      <c r="B1" s="1" t="s">
        <v>11</v>
      </c>
      <c r="C1" s="5" t="s">
        <v>57</v>
      </c>
    </row>
    <row r="2" spans="2:3" ht="14.25" hidden="1">
      <c r="B2" s="1" t="s">
        <v>12</v>
      </c>
      <c r="C2" s="5" t="s">
        <v>58</v>
      </c>
    </row>
    <row r="3" ht="19.5" hidden="1">
      <c r="B3" s="1" t="s">
        <v>73</v>
      </c>
    </row>
    <row r="4" ht="19.5" hidden="1">
      <c r="B4" s="1" t="s">
        <v>13</v>
      </c>
    </row>
    <row r="5" ht="19.5" hidden="1">
      <c r="B5" s="1" t="s">
        <v>74</v>
      </c>
    </row>
    <row r="6" ht="19.5" hidden="1">
      <c r="B6" s="1" t="s">
        <v>75</v>
      </c>
    </row>
    <row r="7" ht="19.5" hidden="1">
      <c r="B7" s="1" t="s">
        <v>76</v>
      </c>
    </row>
    <row r="8" ht="19.5" hidden="1">
      <c r="B8" s="1" t="s">
        <v>14</v>
      </c>
    </row>
    <row r="9" ht="19.5" hidden="1">
      <c r="B9" s="1" t="s">
        <v>15</v>
      </c>
    </row>
    <row r="10" ht="19.5" hidden="1">
      <c r="B10" s="1" t="s">
        <v>16</v>
      </c>
    </row>
    <row r="11" ht="19.5" hidden="1">
      <c r="B11" s="1" t="s">
        <v>17</v>
      </c>
    </row>
    <row r="12" ht="19.5" hidden="1">
      <c r="B12" s="1" t="s">
        <v>77</v>
      </c>
    </row>
    <row r="13" spans="2:3" ht="14.25" hidden="1">
      <c r="B13" s="1" t="s">
        <v>78</v>
      </c>
      <c r="C13" s="1"/>
    </row>
    <row r="14" spans="2:3" ht="14.25" hidden="1">
      <c r="B14" s="1" t="s">
        <v>79</v>
      </c>
      <c r="C14" s="1"/>
    </row>
    <row r="15" ht="19.5" hidden="1">
      <c r="B15" s="1" t="s">
        <v>80</v>
      </c>
    </row>
    <row r="16" ht="19.5" hidden="1">
      <c r="B16" s="1" t="s">
        <v>18</v>
      </c>
    </row>
    <row r="17" ht="19.5" hidden="1">
      <c r="B17" s="1" t="s">
        <v>81</v>
      </c>
    </row>
    <row r="18" ht="19.5" hidden="1">
      <c r="B18" s="1" t="s">
        <v>82</v>
      </c>
    </row>
    <row r="19" ht="19.5" hidden="1">
      <c r="B19" s="1" t="s">
        <v>83</v>
      </c>
    </row>
    <row r="20" ht="19.5" hidden="1">
      <c r="B20" s="1" t="s">
        <v>84</v>
      </c>
    </row>
    <row r="21" ht="19.5" hidden="1">
      <c r="B21" s="1" t="s">
        <v>85</v>
      </c>
    </row>
    <row r="22" spans="2:3" ht="14.25" hidden="1">
      <c r="B22" s="1" t="s">
        <v>86</v>
      </c>
      <c r="C22" s="1"/>
    </row>
    <row r="23" spans="2:3" ht="14.25" hidden="1">
      <c r="B23" s="1" t="s">
        <v>87</v>
      </c>
      <c r="C23" s="1"/>
    </row>
    <row r="24" ht="19.5" hidden="1">
      <c r="B24" s="1" t="s">
        <v>88</v>
      </c>
    </row>
    <row r="25" ht="19.5" hidden="1">
      <c r="B25" s="1" t="s">
        <v>89</v>
      </c>
    </row>
    <row r="26" ht="19.5" hidden="1">
      <c r="B26" s="1" t="s">
        <v>90</v>
      </c>
    </row>
    <row r="27" ht="19.5" hidden="1">
      <c r="B27" s="1" t="s">
        <v>91</v>
      </c>
    </row>
    <row r="28" ht="19.5" hidden="1">
      <c r="B28" s="1" t="s">
        <v>92</v>
      </c>
    </row>
    <row r="29" ht="19.5" hidden="1">
      <c r="B29" s="1" t="s">
        <v>93</v>
      </c>
    </row>
    <row r="30" ht="19.5" hidden="1">
      <c r="B30" s="1" t="s">
        <v>94</v>
      </c>
    </row>
    <row r="31" ht="19.5" hidden="1">
      <c r="B31" s="1" t="s">
        <v>95</v>
      </c>
    </row>
    <row r="32" ht="19.5" hidden="1">
      <c r="B32" s="1" t="s">
        <v>96</v>
      </c>
    </row>
    <row r="33" ht="19.5" hidden="1">
      <c r="B33" s="1" t="s">
        <v>97</v>
      </c>
    </row>
    <row r="34" ht="19.5" hidden="1">
      <c r="B34" s="1" t="s">
        <v>98</v>
      </c>
    </row>
    <row r="35" ht="20.25" hidden="1" thickBot="1">
      <c r="B35" s="1" t="s">
        <v>99</v>
      </c>
    </row>
    <row r="36" spans="1:4" ht="21" thickBot="1" thickTop="1">
      <c r="A36" s="8">
        <v>1</v>
      </c>
      <c r="B36" s="9" t="s">
        <v>63</v>
      </c>
      <c r="C36" s="11"/>
      <c r="D36" s="1" t="str">
        <f>IF(Naziv="","Upišite matični broj iz NKD obrasca","")</f>
        <v>Upišite matični broj iz NKD obrasca</v>
      </c>
    </row>
    <row r="37" spans="1:4" ht="21" thickBot="1" thickTop="1">
      <c r="A37" s="8">
        <v>2</v>
      </c>
      <c r="B37" s="9" t="s">
        <v>142</v>
      </c>
      <c r="C37" s="11"/>
      <c r="D37" s="1" t="str">
        <f>IF(Naziv="","Upišite OIB","")</f>
        <v>Upišite OIB</v>
      </c>
    </row>
    <row r="38" spans="1:4" ht="21" thickBot="1" thickTop="1">
      <c r="A38" s="8">
        <v>3</v>
      </c>
      <c r="B38" s="9" t="s">
        <v>59</v>
      </c>
      <c r="C38" s="12"/>
      <c r="D38" s="1" t="str">
        <f>IF(Naziv="","Odaberite sa liste","")</f>
        <v>Odaberite sa liste</v>
      </c>
    </row>
    <row r="39" spans="1:4" ht="21" thickBot="1" thickTop="1">
      <c r="A39" s="8">
        <v>4</v>
      </c>
      <c r="B39" s="9" t="s">
        <v>10</v>
      </c>
      <c r="C39" s="12"/>
      <c r="D39" s="1" t="str">
        <f>IF(Naziv="","Upišite naziv grada/općine, ali bez riječi Grad ili Općina","")</f>
        <v>Upišite naziv grada/općine, ali bez riječi Grad ili Općina</v>
      </c>
    </row>
    <row r="40" spans="1:3" ht="21" thickBot="1" thickTop="1">
      <c r="A40" s="8">
        <v>5</v>
      </c>
      <c r="B40" s="9" t="s">
        <v>60</v>
      </c>
      <c r="C40" s="12"/>
    </row>
    <row r="41" spans="1:3" ht="21" thickBot="1" thickTop="1">
      <c r="A41" s="8">
        <v>6</v>
      </c>
      <c r="B41" s="9" t="s">
        <v>0</v>
      </c>
      <c r="C41" s="12"/>
    </row>
    <row r="42" spans="1:3" ht="21" thickBot="1" thickTop="1">
      <c r="A42" s="8">
        <v>7</v>
      </c>
      <c r="B42" s="9" t="s">
        <v>61</v>
      </c>
      <c r="C42" s="12"/>
    </row>
    <row r="43" spans="1:3" ht="21" thickBot="1" thickTop="1">
      <c r="A43" s="8">
        <v>8</v>
      </c>
      <c r="B43" s="9" t="s">
        <v>1</v>
      </c>
      <c r="C43" s="12"/>
    </row>
    <row r="44" spans="1:3" ht="21" thickBot="1" thickTop="1">
      <c r="A44" s="8">
        <v>9</v>
      </c>
      <c r="B44" s="9" t="s">
        <v>2</v>
      </c>
      <c r="C44" s="12"/>
    </row>
    <row r="45" spans="1:3" ht="21" thickBot="1" thickTop="1">
      <c r="A45" s="8">
        <v>10</v>
      </c>
      <c r="B45" s="9" t="s">
        <v>119</v>
      </c>
      <c r="C45" s="12"/>
    </row>
    <row r="46" spans="1:3" ht="21" thickBot="1" thickTop="1">
      <c r="A46" s="8">
        <v>11</v>
      </c>
      <c r="B46" s="9" t="s">
        <v>62</v>
      </c>
      <c r="C46" s="12"/>
    </row>
    <row r="47" spans="1:3" ht="21" thickBot="1" thickTop="1">
      <c r="A47" s="8">
        <v>12</v>
      </c>
      <c r="B47" s="9" t="s">
        <v>3</v>
      </c>
      <c r="C47" s="12"/>
    </row>
    <row r="48" spans="1:3" ht="21" thickBot="1" thickTop="1">
      <c r="A48" s="8">
        <v>13</v>
      </c>
      <c r="B48" s="9" t="s">
        <v>4</v>
      </c>
      <c r="C48" s="12"/>
    </row>
    <row r="49" spans="1:3" ht="20.25" thickBot="1" thickTop="1">
      <c r="A49" s="8">
        <v>14</v>
      </c>
      <c r="B49" s="10" t="s">
        <v>65</v>
      </c>
      <c r="C49" s="13"/>
    </row>
    <row r="50" spans="1:4" ht="33" thickBot="1" thickTop="1">
      <c r="A50" s="8">
        <v>15</v>
      </c>
      <c r="B50" s="36" t="s">
        <v>66</v>
      </c>
      <c r="C50" s="12"/>
      <c r="D50" s="1" t="str">
        <f aca="true" t="shared" si="0" ref="D50:D55">IF(C50="","Upišite DA ili NE ili odabreite sa liste","")</f>
        <v>Upišite DA ili NE ili odabreite sa liste</v>
      </c>
    </row>
    <row r="51" spans="1:4" ht="74.25" thickBot="1" thickTop="1">
      <c r="A51" s="8">
        <v>16</v>
      </c>
      <c r="B51" s="9" t="s">
        <v>67</v>
      </c>
      <c r="C51" s="12"/>
      <c r="D51" s="1" t="str">
        <f t="shared" si="0"/>
        <v>Upišite DA ili NE ili odabreite sa liste</v>
      </c>
    </row>
    <row r="52" spans="1:4" ht="74.25" thickBot="1" thickTop="1">
      <c r="A52" s="8">
        <v>17</v>
      </c>
      <c r="B52" s="9" t="s">
        <v>68</v>
      </c>
      <c r="C52" s="12"/>
      <c r="D52" s="1" t="str">
        <f t="shared" si="0"/>
        <v>Upišite DA ili NE ili odabreite sa liste</v>
      </c>
    </row>
    <row r="53" spans="1:4" ht="56.25" thickBot="1" thickTop="1">
      <c r="A53" s="8">
        <v>18</v>
      </c>
      <c r="B53" s="9" t="s">
        <v>69</v>
      </c>
      <c r="C53" s="12"/>
      <c r="D53" s="1" t="str">
        <f t="shared" si="0"/>
        <v>Upišite DA ili NE ili odabreite sa liste</v>
      </c>
    </row>
    <row r="54" spans="1:4" ht="128.25" thickBot="1" thickTop="1">
      <c r="A54" s="8">
        <v>19</v>
      </c>
      <c r="B54" s="9" t="s">
        <v>70</v>
      </c>
      <c r="C54" s="12"/>
      <c r="D54" s="1" t="str">
        <f t="shared" si="0"/>
        <v>Upišite DA ili NE ili odabreite sa liste</v>
      </c>
    </row>
    <row r="55" spans="1:4" ht="21" thickBot="1" thickTop="1">
      <c r="A55" s="8">
        <v>20</v>
      </c>
      <c r="B55" s="9" t="s">
        <v>71</v>
      </c>
      <c r="C55" s="12"/>
      <c r="D55" s="1" t="str">
        <f t="shared" si="0"/>
        <v>Upišite DA ili NE ili odabreite sa liste</v>
      </c>
    </row>
    <row r="56" spans="1:3" ht="21" thickBot="1" thickTop="1">
      <c r="A56" s="8">
        <v>21</v>
      </c>
      <c r="B56" s="9" t="s">
        <v>112</v>
      </c>
      <c r="C56" s="94"/>
    </row>
    <row r="57" spans="1:3" ht="20.25" thickTop="1">
      <c r="A57" s="48"/>
      <c r="B57" s="49"/>
      <c r="C57" s="50"/>
    </row>
    <row r="58" spans="1:3" ht="16.5">
      <c r="A58" s="37" t="s">
        <v>100</v>
      </c>
      <c r="B58" s="38"/>
      <c r="C58" s="39">
        <f ca="1">NOW()</f>
        <v>39911.644671180555</v>
      </c>
    </row>
    <row r="59" ht="16.5">
      <c r="C59" s="40"/>
    </row>
    <row r="60" ht="16.5">
      <c r="C60" s="40"/>
    </row>
    <row r="61" ht="16.5">
      <c r="C61" s="40"/>
    </row>
    <row r="62" ht="16.5">
      <c r="C62" s="41" t="s">
        <v>101</v>
      </c>
    </row>
    <row r="63" spans="1:3" ht="18.75">
      <c r="A63" s="1"/>
      <c r="C63" s="6"/>
    </row>
    <row r="67" spans="1:3" ht="50.25" customHeight="1">
      <c r="A67" s="71" t="s">
        <v>117</v>
      </c>
      <c r="B67" s="72"/>
      <c r="C67" s="73"/>
    </row>
  </sheetData>
  <sheetProtection password="CCA4" sheet="1" selectLockedCells="1"/>
  <mergeCells count="1">
    <mergeCell ref="A67:C67"/>
  </mergeCells>
  <dataValidations count="3">
    <dataValidation type="list" allowBlank="1" showInputMessage="1" showErrorMessage="1" sqref="C50:C55">
      <formula1>"DA,NE"</formula1>
    </dataValidation>
    <dataValidation type="list" allowBlank="1" showInputMessage="1" showErrorMessage="1" sqref="C47">
      <formula1>Banka</formula1>
    </dataValidation>
    <dataValidation type="list" allowBlank="1" showInputMessage="1" showErrorMessage="1" promptTitle="Organizacijski oblik" prompt="Odaberite organizacijski oblik sa ponuđene liste." errorTitle="Pogreška" error="Organizaijski oblik ne postoji. Pritisnite ESC i pokušajte ponovno. Molimo odaberite jedno od ponuđenog." sqref="C38">
      <formula1>Organizacija</formula1>
    </dataValidation>
  </dataValidations>
  <printOptions/>
  <pageMargins left="0.7086614173228347" right="0.7086614173228347" top="1.65" bottom="0.7480314960629921" header="0.31496062992125984" footer="0.31496062992125984"/>
  <pageSetup horizontalDpi="600" verticalDpi="600" orientation="portrait" scale="58" r:id="rId2"/>
  <headerFooter alignWithMargins="0">
    <oddHeader>&amp;L&amp;G&amp;C
&amp;R&amp;"Calibri,Bold Italic"Stranica &amp;P od &amp;N
Obrazac &amp;A</oddHeader>
  </headerFooter>
  <colBreaks count="1" manualBreakCount="1">
    <brk id="3" max="65535" man="1"/>
  </colBreaks>
  <legacyDrawingHF r:id="rId1"/>
</worksheet>
</file>

<file path=xl/worksheets/sheet3.xml><?xml version="1.0" encoding="utf-8"?>
<worksheet xmlns="http://schemas.openxmlformats.org/spreadsheetml/2006/main" xmlns:r="http://schemas.openxmlformats.org/officeDocument/2006/relationships">
  <dimension ref="A1:E37"/>
  <sheetViews>
    <sheetView showGridLines="0" showRowColHeaders="0" zoomScaleSheetLayoutView="75" zoomScalePageLayoutView="0" workbookViewId="0" topLeftCell="A16">
      <selection activeCell="D18" sqref="D18"/>
    </sheetView>
  </sheetViews>
  <sheetFormatPr defaultColWidth="9.140625" defaultRowHeight="15"/>
  <cols>
    <col min="1" max="1" width="5.7109375" style="2" customWidth="1"/>
    <col min="2" max="2" width="43.57421875" style="3" customWidth="1"/>
    <col min="3" max="3" width="26.140625" style="1" customWidth="1"/>
    <col min="4" max="4" width="23.140625" style="1" customWidth="1"/>
    <col min="5" max="9" width="9.140625" style="32" customWidth="1"/>
    <col min="10" max="16384" width="9.140625" style="1" customWidth="1"/>
  </cols>
  <sheetData>
    <row r="1" spans="1:4" ht="21.75" thickBot="1" thickTop="1">
      <c r="A1" s="14" t="s">
        <v>32</v>
      </c>
      <c r="B1" s="15" t="s">
        <v>5</v>
      </c>
      <c r="C1" s="20">
        <f>IF(AND(C2="",C5=""),"",SUM(C2,C5))</f>
        <v>0</v>
      </c>
      <c r="D1" s="21" t="s">
        <v>36</v>
      </c>
    </row>
    <row r="2" spans="1:4" ht="21.75" thickBot="1" thickTop="1">
      <c r="A2" s="16" t="s">
        <v>20</v>
      </c>
      <c r="B2" s="16" t="s">
        <v>72</v>
      </c>
      <c r="C2" s="20">
        <f>SUM(C3:C4)</f>
        <v>0</v>
      </c>
      <c r="D2" s="21"/>
    </row>
    <row r="3" spans="1:4" ht="15.75" thickBot="1" thickTop="1">
      <c r="A3" s="17" t="s">
        <v>37</v>
      </c>
      <c r="B3" s="18" t="s">
        <v>7</v>
      </c>
      <c r="C3" s="27"/>
      <c r="D3" s="29"/>
    </row>
    <row r="4" spans="1:4" ht="15.75" thickBot="1" thickTop="1">
      <c r="A4" s="17" t="s">
        <v>38</v>
      </c>
      <c r="B4" s="18" t="s">
        <v>8</v>
      </c>
      <c r="C4" s="27"/>
      <c r="D4" s="30"/>
    </row>
    <row r="5" spans="1:4" ht="21.75" thickBot="1" thickTop="1">
      <c r="A5" s="16" t="s">
        <v>21</v>
      </c>
      <c r="B5" s="16" t="s">
        <v>141</v>
      </c>
      <c r="C5" s="20">
        <f>SUM(C6:C8)</f>
        <v>0</v>
      </c>
      <c r="D5" s="31"/>
    </row>
    <row r="6" spans="1:4" ht="15.75" thickBot="1" thickTop="1">
      <c r="A6" s="17" t="s">
        <v>39</v>
      </c>
      <c r="B6" s="18" t="s">
        <v>6</v>
      </c>
      <c r="C6" s="27"/>
      <c r="D6" s="30"/>
    </row>
    <row r="7" spans="1:4" ht="15.75" thickBot="1" thickTop="1">
      <c r="A7" s="17" t="s">
        <v>40</v>
      </c>
      <c r="B7" s="18" t="s">
        <v>7</v>
      </c>
      <c r="C7" s="27"/>
      <c r="D7" s="30"/>
    </row>
    <row r="8" spans="1:4" ht="15.75" thickBot="1" thickTop="1">
      <c r="A8" s="17" t="s">
        <v>41</v>
      </c>
      <c r="B8" s="18" t="s">
        <v>8</v>
      </c>
      <c r="C8" s="27"/>
      <c r="D8" s="30"/>
    </row>
    <row r="9" spans="1:4" ht="31.5" thickBot="1" thickTop="1">
      <c r="A9" s="14" t="s">
        <v>22</v>
      </c>
      <c r="B9" s="19" t="s">
        <v>19</v>
      </c>
      <c r="C9" s="20">
        <f>SUM(C10:C22)</f>
        <v>0</v>
      </c>
      <c r="D9" s="22" t="s">
        <v>34</v>
      </c>
    </row>
    <row r="10" spans="1:4" ht="15.75" thickBot="1" thickTop="1">
      <c r="A10" s="17" t="s">
        <v>23</v>
      </c>
      <c r="B10" s="26"/>
      <c r="C10" s="27"/>
      <c r="D10" s="26"/>
    </row>
    <row r="11" spans="1:4" ht="15.75" thickBot="1" thickTop="1">
      <c r="A11" s="17" t="s">
        <v>24</v>
      </c>
      <c r="B11" s="26"/>
      <c r="C11" s="27"/>
      <c r="D11" s="26"/>
    </row>
    <row r="12" spans="1:4" ht="15.75" thickBot="1" thickTop="1">
      <c r="A12" s="17" t="s">
        <v>25</v>
      </c>
      <c r="B12" s="26"/>
      <c r="C12" s="27"/>
      <c r="D12" s="26"/>
    </row>
    <row r="13" spans="1:5" ht="15.75" thickBot="1" thickTop="1">
      <c r="A13" s="17" t="s">
        <v>42</v>
      </c>
      <c r="B13" s="26"/>
      <c r="C13" s="27"/>
      <c r="D13" s="26"/>
      <c r="E13" s="33"/>
    </row>
    <row r="14" spans="1:4" ht="15.75" thickBot="1" thickTop="1">
      <c r="A14" s="17" t="s">
        <v>33</v>
      </c>
      <c r="B14" s="26"/>
      <c r="C14" s="27"/>
      <c r="D14" s="26"/>
    </row>
    <row r="15" spans="1:4" ht="15.75" thickBot="1" thickTop="1">
      <c r="A15" s="17" t="s">
        <v>43</v>
      </c>
      <c r="B15" s="26"/>
      <c r="C15" s="27"/>
      <c r="D15" s="26"/>
    </row>
    <row r="16" spans="1:4" ht="15.75" thickBot="1" thickTop="1">
      <c r="A16" s="17" t="s">
        <v>44</v>
      </c>
      <c r="B16" s="26"/>
      <c r="C16" s="27"/>
      <c r="D16" s="26"/>
    </row>
    <row r="17" spans="1:4" ht="15.75" thickBot="1" thickTop="1">
      <c r="A17" s="17" t="s">
        <v>45</v>
      </c>
      <c r="B17" s="26"/>
      <c r="C17" s="27"/>
      <c r="D17" s="26"/>
    </row>
    <row r="18" spans="1:4" ht="15.75" thickBot="1" thickTop="1">
      <c r="A18" s="17" t="s">
        <v>46</v>
      </c>
      <c r="B18" s="26"/>
      <c r="C18" s="27"/>
      <c r="D18" s="26"/>
    </row>
    <row r="19" spans="1:4" ht="15.75" thickBot="1" thickTop="1">
      <c r="A19" s="17" t="s">
        <v>47</v>
      </c>
      <c r="B19" s="26"/>
      <c r="C19" s="27"/>
      <c r="D19" s="26"/>
    </row>
    <row r="20" spans="1:4" ht="15.75" thickBot="1" thickTop="1">
      <c r="A20" s="17" t="s">
        <v>48</v>
      </c>
      <c r="B20" s="26"/>
      <c r="C20" s="27"/>
      <c r="D20" s="26"/>
    </row>
    <row r="21" spans="1:4" ht="15.75" thickBot="1" thickTop="1">
      <c r="A21" s="17" t="s">
        <v>49</v>
      </c>
      <c r="B21" s="26"/>
      <c r="C21" s="27"/>
      <c r="D21" s="26"/>
    </row>
    <row r="22" spans="1:4" ht="15.75" thickBot="1" thickTop="1">
      <c r="A22" s="17" t="s">
        <v>50</v>
      </c>
      <c r="B22" s="26"/>
      <c r="C22" s="27"/>
      <c r="D22" s="26"/>
    </row>
    <row r="23" spans="1:4" ht="16.5" thickBot="1" thickTop="1">
      <c r="A23" s="17" t="s">
        <v>51</v>
      </c>
      <c r="B23" s="18" t="s">
        <v>30</v>
      </c>
      <c r="C23" s="25">
        <f>IF(stoka="DA",IF(C9*0.8&gt;250000,250000,C9*0.8),IF(C9*0.8&gt;200000,200000,C9*0.8))</f>
        <v>0</v>
      </c>
      <c r="D23" s="26"/>
    </row>
    <row r="24" spans="1:5" ht="16.5" thickBot="1" thickTop="1">
      <c r="A24" s="17" t="s">
        <v>52</v>
      </c>
      <c r="B24" s="18" t="s">
        <v>29</v>
      </c>
      <c r="C24" s="25">
        <f>IF(AND(stoka="DA",C1&gt;500000),0,IF(AND(stoka="DA",C1&lt;500000),C23,IF(OR(C1&gt;=500000,C2&gt;=300000),0,C23)))</f>
        <v>0</v>
      </c>
      <c r="D24" s="61"/>
      <c r="E24" s="60">
        <f>IF(stoka="DA","",IF(OR(C2&gt;=300000,C1&gt;=500000),"Niste u mogućnosti koristiti mjeru zbog iskorištenosti iznosa u proteklim godinama",""))</f>
      </c>
    </row>
    <row r="25" spans="1:5" ht="21.75" thickBot="1" thickTop="1">
      <c r="A25" s="14" t="s">
        <v>53</v>
      </c>
      <c r="B25" s="23" t="s">
        <v>31</v>
      </c>
      <c r="C25" s="20">
        <f>IF(C31="","",C31+C27+C26)</f>
        <v>0</v>
      </c>
      <c r="D25" s="53">
        <f>IF(OR(C26=0,C27=0),"",(C26+C27)/C25)</f>
      </c>
      <c r="E25" s="52">
        <f>IF(OR(C26="",C31=""),"",IF(C26&gt;(C31/0.8-C31),"DA","NE"))</f>
      </c>
    </row>
    <row r="26" spans="1:5" ht="18" customHeight="1" thickBot="1" thickTop="1">
      <c r="A26" s="17" t="s">
        <v>26</v>
      </c>
      <c r="B26" s="24" t="s">
        <v>64</v>
      </c>
      <c r="C26" s="27"/>
      <c r="D26" s="53">
        <f>IF(OR(C26=0,C9&lt;=0),"",(C26)/(C25-C27))</f>
      </c>
      <c r="E26" s="4">
        <f>IF(C9&lt;=0,"",IF(OR(E25="",E25="NE"),CONCATENATE("Više od"," ",C31/0.8-C31),""))</f>
      </c>
    </row>
    <row r="27" spans="1:5" ht="31.5" thickBot="1" thickTop="1">
      <c r="A27" s="17" t="s">
        <v>27</v>
      </c>
      <c r="B27" s="34" t="s">
        <v>35</v>
      </c>
      <c r="C27" s="35">
        <f>SUM(C28:C30)</f>
        <v>0</v>
      </c>
      <c r="D27" s="51">
        <f>IF(OR(C27&lt;=0,C25&lt;=0),"",C27/C25)</f>
      </c>
      <c r="E27" s="33"/>
    </row>
    <row r="28" spans="1:5" ht="15.75" thickBot="1" thickTop="1">
      <c r="A28" s="17" t="s">
        <v>55</v>
      </c>
      <c r="B28" s="28"/>
      <c r="C28" s="27"/>
      <c r="D28" s="26"/>
      <c r="E28" s="33"/>
    </row>
    <row r="29" spans="1:5" ht="15.75" thickBot="1" thickTop="1">
      <c r="A29" s="17" t="s">
        <v>54</v>
      </c>
      <c r="B29" s="28"/>
      <c r="C29" s="27"/>
      <c r="D29" s="26"/>
      <c r="E29" s="33"/>
    </row>
    <row r="30" spans="1:5" ht="15.75" thickBot="1" thickTop="1">
      <c r="A30" s="17" t="s">
        <v>56</v>
      </c>
      <c r="B30" s="28"/>
      <c r="C30" s="27"/>
      <c r="D30" s="26"/>
      <c r="E30" s="33"/>
    </row>
    <row r="31" spans="1:5" ht="21.75" thickBot="1" thickTop="1">
      <c r="A31" s="17" t="s">
        <v>28</v>
      </c>
      <c r="B31" s="19" t="s">
        <v>9</v>
      </c>
      <c r="C31" s="20">
        <f>C24</f>
        <v>0</v>
      </c>
      <c r="D31" s="51">
        <f>IF(OR(C31&lt;=0,C25&lt;=0),"",C31/C25)</f>
      </c>
      <c r="E31" s="33"/>
    </row>
    <row r="32" ht="15" thickTop="1"/>
    <row r="33" spans="1:3" ht="16.5">
      <c r="A33" s="37" t="s">
        <v>100</v>
      </c>
      <c r="B33" s="38"/>
      <c r="C33" s="39">
        <f ca="1">NOW()</f>
        <v>39911.644671180555</v>
      </c>
    </row>
    <row r="34" spans="2:3" ht="16.5">
      <c r="B34" s="1"/>
      <c r="C34" s="40"/>
    </row>
    <row r="35" spans="2:3" ht="16.5">
      <c r="B35" s="1"/>
      <c r="C35" s="40"/>
    </row>
    <row r="36" spans="2:3" ht="16.5">
      <c r="B36" s="1"/>
      <c r="C36" s="40"/>
    </row>
    <row r="37" spans="2:3" ht="16.5">
      <c r="B37" s="1"/>
      <c r="C37" s="41" t="s">
        <v>101</v>
      </c>
    </row>
  </sheetData>
  <sheetProtection password="CCA4" sheet="1" selectLockedCells="1"/>
  <printOptions/>
  <pageMargins left="0.7086614173228347" right="0.7086614173228347" top="1.535433070866142" bottom="0.7480314960629921" header="0.31496062992125984" footer="0.31496062992125984"/>
  <pageSetup horizontalDpi="600" verticalDpi="600" orientation="portrait" scale="84" r:id="rId2"/>
  <headerFooter alignWithMargins="0">
    <oddHeader>&amp;L&amp;G&amp;R&amp;"Calibri,Bold Italic"Stranica &amp;P od &amp;N
Obrazac &amp;A</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3:R33"/>
  <sheetViews>
    <sheetView showGridLines="0" showRowColHeaders="0" zoomScalePageLayoutView="0" workbookViewId="0" topLeftCell="A1">
      <selection activeCell="B27" sqref="B27:D27"/>
    </sheetView>
  </sheetViews>
  <sheetFormatPr defaultColWidth="9.140625" defaultRowHeight="15"/>
  <cols>
    <col min="1" max="1" width="15.140625" style="1" customWidth="1"/>
    <col min="2" max="2" width="15.28125" style="1" customWidth="1"/>
    <col min="3" max="3" width="4.57421875" style="1" customWidth="1"/>
    <col min="4" max="4" width="9.140625" style="1" customWidth="1"/>
    <col min="5" max="5" width="15.28125" style="1" bestFit="1" customWidth="1"/>
    <col min="6" max="16384" width="9.140625" style="1" customWidth="1"/>
  </cols>
  <sheetData>
    <row r="2" ht="15" thickBot="1"/>
    <row r="3" spans="10:18" ht="14.25">
      <c r="J3" s="82" t="s">
        <v>120</v>
      </c>
      <c r="K3" s="83"/>
      <c r="L3" s="83"/>
      <c r="M3" s="83"/>
      <c r="N3" s="83"/>
      <c r="O3" s="83"/>
      <c r="P3" s="83"/>
      <c r="Q3" s="84"/>
      <c r="R3" s="42"/>
    </row>
    <row r="4" spans="1:18" ht="15">
      <c r="A4" s="76" t="s">
        <v>102</v>
      </c>
      <c r="B4" s="77"/>
      <c r="C4" s="77"/>
      <c r="D4" s="77"/>
      <c r="E4" s="77"/>
      <c r="F4" s="77"/>
      <c r="G4" s="77"/>
      <c r="J4" s="85"/>
      <c r="K4" s="86"/>
      <c r="L4" s="86"/>
      <c r="M4" s="86"/>
      <c r="N4" s="86"/>
      <c r="O4" s="86"/>
      <c r="P4" s="86"/>
      <c r="Q4" s="87"/>
      <c r="R4" s="42"/>
    </row>
    <row r="5" spans="10:18" ht="14.25">
      <c r="J5" s="85"/>
      <c r="K5" s="86"/>
      <c r="L5" s="86"/>
      <c r="M5" s="86"/>
      <c r="N5" s="86"/>
      <c r="O5" s="86"/>
      <c r="P5" s="86"/>
      <c r="Q5" s="87"/>
      <c r="R5" s="42"/>
    </row>
    <row r="6" spans="10:18" ht="15" thickBot="1">
      <c r="J6" s="88"/>
      <c r="K6" s="89"/>
      <c r="L6" s="89"/>
      <c r="M6" s="89"/>
      <c r="N6" s="89"/>
      <c r="O6" s="89"/>
      <c r="P6" s="89"/>
      <c r="Q6" s="90"/>
      <c r="R6" s="42"/>
    </row>
    <row r="7" spans="1:18" ht="33.75" customHeight="1">
      <c r="A7" s="43" t="s">
        <v>103</v>
      </c>
      <c r="B7" s="78">
        <f>'RR-09-8-1-Z'!C41</f>
        <v>0</v>
      </c>
      <c r="C7" s="78"/>
      <c r="D7" s="78"/>
      <c r="E7" s="78"/>
      <c r="F7" s="78"/>
      <c r="G7" s="78"/>
      <c r="J7" s="42"/>
      <c r="K7" s="42"/>
      <c r="L7" s="42"/>
      <c r="M7" s="42"/>
      <c r="N7" s="42"/>
      <c r="O7" s="42"/>
      <c r="P7" s="42"/>
      <c r="Q7" s="42"/>
      <c r="R7" s="42"/>
    </row>
    <row r="8" spans="1:18" ht="33.75" customHeight="1">
      <c r="A8" s="43" t="s">
        <v>104</v>
      </c>
      <c r="B8" s="79">
        <f>'RR-09-8-1-Z'!C39</f>
        <v>0</v>
      </c>
      <c r="C8" s="79"/>
      <c r="D8" s="79"/>
      <c r="E8" s="79"/>
      <c r="F8" s="79"/>
      <c r="G8" s="79"/>
      <c r="J8" s="42"/>
      <c r="K8" s="42"/>
      <c r="L8" s="42"/>
      <c r="M8" s="42"/>
      <c r="N8" s="42"/>
      <c r="O8" s="42"/>
      <c r="P8" s="42"/>
      <c r="Q8" s="42"/>
      <c r="R8" s="42"/>
    </row>
    <row r="9" spans="10:18" ht="14.25">
      <c r="J9" s="42"/>
      <c r="K9" s="42"/>
      <c r="L9" s="42"/>
      <c r="M9" s="42"/>
      <c r="N9" s="42"/>
      <c r="O9" s="42"/>
      <c r="P9" s="42"/>
      <c r="Q9" s="42"/>
      <c r="R9" s="42"/>
    </row>
    <row r="11" spans="1:7" ht="14.25">
      <c r="A11" s="80" t="s">
        <v>105</v>
      </c>
      <c r="B11" s="81"/>
      <c r="C11" s="81"/>
      <c r="D11" s="81"/>
      <c r="E11" s="81"/>
      <c r="F11" s="81"/>
      <c r="G11" s="81"/>
    </row>
    <row r="12" spans="1:7" ht="14.25">
      <c r="A12" s="81"/>
      <c r="B12" s="81"/>
      <c r="C12" s="81"/>
      <c r="D12" s="81"/>
      <c r="E12" s="81"/>
      <c r="F12" s="81"/>
      <c r="G12" s="81"/>
    </row>
    <row r="13" spans="1:7" ht="14.25">
      <c r="A13" s="81"/>
      <c r="B13" s="81"/>
      <c r="C13" s="81"/>
      <c r="D13" s="81"/>
      <c r="E13" s="81"/>
      <c r="F13" s="81"/>
      <c r="G13" s="81"/>
    </row>
    <row r="14" spans="1:7" ht="55.5" customHeight="1">
      <c r="A14" s="91">
        <f>'RR-09-8-1-Z'!C56</f>
        <v>0</v>
      </c>
      <c r="B14" s="92"/>
      <c r="C14" s="92"/>
      <c r="D14" s="92"/>
      <c r="E14" s="92"/>
      <c r="F14" s="92"/>
      <c r="G14" s="92"/>
    </row>
    <row r="17" spans="1:6" ht="15">
      <c r="A17" s="43" t="s">
        <v>106</v>
      </c>
      <c r="B17" s="45">
        <f>'RR-09-8-1-Z2'!C26</f>
        <v>0</v>
      </c>
      <c r="C17" s="1" t="s">
        <v>107</v>
      </c>
      <c r="D17" s="1" t="s">
        <v>108</v>
      </c>
      <c r="E17" s="54">
        <f>'RR-09-8-1-Z2'!D26</f>
      </c>
      <c r="F17" s="1" t="s">
        <v>109</v>
      </c>
    </row>
    <row r="18" spans="1:7" ht="26.25" customHeight="1">
      <c r="A18" s="80" t="s">
        <v>118</v>
      </c>
      <c r="B18" s="80"/>
      <c r="C18" s="80"/>
      <c r="D18" s="80"/>
      <c r="E18" s="80"/>
      <c r="F18" s="80"/>
      <c r="G18" s="80"/>
    </row>
    <row r="19" spans="1:7" ht="26.25" customHeight="1">
      <c r="A19" s="80"/>
      <c r="B19" s="80"/>
      <c r="C19" s="80"/>
      <c r="D19" s="80"/>
      <c r="E19" s="80"/>
      <c r="F19" s="80"/>
      <c r="G19" s="80"/>
    </row>
    <row r="20" spans="1:7" ht="26.25" customHeight="1">
      <c r="A20" s="80"/>
      <c r="B20" s="80"/>
      <c r="C20" s="80"/>
      <c r="D20" s="80"/>
      <c r="E20" s="80"/>
      <c r="F20" s="80"/>
      <c r="G20" s="80"/>
    </row>
    <row r="22" spans="1:7" ht="14.25">
      <c r="A22" s="81" t="s">
        <v>110</v>
      </c>
      <c r="B22" s="81"/>
      <c r="C22" s="81"/>
      <c r="D22" s="81"/>
      <c r="E22" s="81"/>
      <c r="F22" s="81"/>
      <c r="G22" s="81"/>
    </row>
    <row r="23" spans="1:7" ht="14.25">
      <c r="A23" s="81"/>
      <c r="B23" s="81"/>
      <c r="C23" s="81"/>
      <c r="D23" s="81"/>
      <c r="E23" s="81"/>
      <c r="F23" s="81"/>
      <c r="G23" s="81"/>
    </row>
    <row r="24" spans="1:7" ht="14.25">
      <c r="A24" s="81"/>
      <c r="B24" s="81"/>
      <c r="C24" s="81"/>
      <c r="D24" s="81"/>
      <c r="E24" s="81"/>
      <c r="F24" s="81"/>
      <c r="G24" s="81"/>
    </row>
    <row r="25" spans="1:7" ht="14.25">
      <c r="A25" s="44"/>
      <c r="B25" s="44"/>
      <c r="C25" s="44"/>
      <c r="D25" s="44"/>
      <c r="E25" s="44"/>
      <c r="F25" s="44"/>
      <c r="G25" s="44"/>
    </row>
    <row r="27" spans="1:5" ht="14.25">
      <c r="A27" s="46" t="s">
        <v>100</v>
      </c>
      <c r="B27" s="93"/>
      <c r="C27" s="93"/>
      <c r="D27" s="93"/>
      <c r="E27" s="47">
        <f ca="1">NOW()</f>
        <v>39911.644671180555</v>
      </c>
    </row>
    <row r="32" spans="5:6" ht="14.25">
      <c r="E32" s="69"/>
      <c r="F32" s="69"/>
    </row>
    <row r="33" spans="5:6" ht="14.25">
      <c r="E33" s="74" t="s">
        <v>111</v>
      </c>
      <c r="F33" s="75"/>
    </row>
  </sheetData>
  <sheetProtection password="CCA4" sheet="1" selectLockedCells="1"/>
  <mergeCells count="11">
    <mergeCell ref="J3:Q6"/>
    <mergeCell ref="A22:G24"/>
    <mergeCell ref="A14:G14"/>
    <mergeCell ref="B27:D27"/>
    <mergeCell ref="E33:F33"/>
    <mergeCell ref="A4:G4"/>
    <mergeCell ref="E32:F32"/>
    <mergeCell ref="B7:G7"/>
    <mergeCell ref="B8:G8"/>
    <mergeCell ref="A11:G13"/>
    <mergeCell ref="A18:G20"/>
  </mergeCells>
  <printOptions/>
  <pageMargins left="0.7086614173228347" right="0.7086614173228347" top="0.7480314960629921" bottom="0.7480314960629921" header="0.31496062992125984" footer="0.31496062992125984"/>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3:R25"/>
  <sheetViews>
    <sheetView showGridLines="0" showRowColHeaders="0" zoomScalePageLayoutView="0" workbookViewId="0" topLeftCell="A1">
      <selection activeCell="I9" sqref="I9"/>
    </sheetView>
  </sheetViews>
  <sheetFormatPr defaultColWidth="9.140625" defaultRowHeight="15"/>
  <cols>
    <col min="1" max="16384" width="9.140625" style="1" customWidth="1"/>
  </cols>
  <sheetData>
    <row r="2" ht="15" thickBot="1"/>
    <row r="3" spans="11:18" ht="14.25">
      <c r="K3" s="82" t="s">
        <v>139</v>
      </c>
      <c r="L3" s="83"/>
      <c r="M3" s="83"/>
      <c r="N3" s="83"/>
      <c r="O3" s="83"/>
      <c r="P3" s="83"/>
      <c r="Q3" s="83"/>
      <c r="R3" s="84"/>
    </row>
    <row r="4" spans="11:18" ht="14.25">
      <c r="K4" s="85"/>
      <c r="L4" s="86"/>
      <c r="M4" s="86"/>
      <c r="N4" s="86"/>
      <c r="O4" s="86"/>
      <c r="P4" s="86"/>
      <c r="Q4" s="86"/>
      <c r="R4" s="87"/>
    </row>
    <row r="5" spans="11:18" ht="14.25">
      <c r="K5" s="85"/>
      <c r="L5" s="86"/>
      <c r="M5" s="86"/>
      <c r="N5" s="86"/>
      <c r="O5" s="86"/>
      <c r="P5" s="86"/>
      <c r="Q5" s="86"/>
      <c r="R5" s="87"/>
    </row>
    <row r="6" spans="2:18" ht="15.75" thickBot="1">
      <c r="B6" s="59" t="s">
        <v>138</v>
      </c>
      <c r="K6" s="88"/>
      <c r="L6" s="89"/>
      <c r="M6" s="89"/>
      <c r="N6" s="89"/>
      <c r="O6" s="89"/>
      <c r="P6" s="89"/>
      <c r="Q6" s="89"/>
      <c r="R6" s="90"/>
    </row>
    <row r="9" ht="15.75">
      <c r="A9" s="56" t="s">
        <v>121</v>
      </c>
    </row>
    <row r="10" ht="15.75">
      <c r="A10" s="56" t="s">
        <v>122</v>
      </c>
    </row>
    <row r="11" ht="15">
      <c r="A11" s="57" t="s">
        <v>123</v>
      </c>
    </row>
    <row r="12" ht="15">
      <c r="A12" s="57" t="s">
        <v>124</v>
      </c>
    </row>
    <row r="13" ht="15">
      <c r="A13" s="57" t="s">
        <v>125</v>
      </c>
    </row>
    <row r="14" ht="15.75">
      <c r="A14" s="56" t="s">
        <v>126</v>
      </c>
    </row>
    <row r="15" ht="15">
      <c r="A15" s="57" t="s">
        <v>127</v>
      </c>
    </row>
    <row r="16" ht="15">
      <c r="A16" s="57" t="s">
        <v>128</v>
      </c>
    </row>
    <row r="17" ht="15.75">
      <c r="A17" s="56" t="s">
        <v>129</v>
      </c>
    </row>
    <row r="18" ht="15">
      <c r="A18" s="57" t="s">
        <v>130</v>
      </c>
    </row>
    <row r="19" ht="15">
      <c r="A19" s="57" t="s">
        <v>131</v>
      </c>
    </row>
    <row r="20" ht="15.75">
      <c r="A20" s="56" t="s">
        <v>132</v>
      </c>
    </row>
    <row r="21" ht="15">
      <c r="A21" s="57" t="s">
        <v>133</v>
      </c>
    </row>
    <row r="22" ht="15">
      <c r="A22" s="57" t="s">
        <v>134</v>
      </c>
    </row>
    <row r="23" ht="15.75">
      <c r="A23" s="56" t="s">
        <v>135</v>
      </c>
    </row>
    <row r="24" ht="15.75">
      <c r="A24" s="56" t="s">
        <v>136</v>
      </c>
    </row>
    <row r="25" ht="15.75">
      <c r="A25" s="58" t="s">
        <v>137</v>
      </c>
    </row>
  </sheetData>
  <sheetProtection password="CCA4" sheet="1" objects="1" scenarios="1"/>
  <mergeCells count="1">
    <mergeCell ref="K3:R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Warner Brothers Movie World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Krešec</dc:creator>
  <cp:keywords/>
  <dc:description/>
  <cp:lastModifiedBy>andrea.laklija</cp:lastModifiedBy>
  <cp:lastPrinted>2009-04-08T12:26:50Z</cp:lastPrinted>
  <dcterms:created xsi:type="dcterms:W3CDTF">2009-03-28T06:25:29Z</dcterms:created>
  <dcterms:modified xsi:type="dcterms:W3CDTF">2009-04-08T13:28:41Z</dcterms:modified>
  <cp:category/>
  <cp:version/>
  <cp:contentType/>
  <cp:contentStatus/>
</cp:coreProperties>
</file>